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5" yWindow="75" windowWidth="12735" windowHeight="8040" tabRatio="921" activeTab="1"/>
  </bookViews>
  <sheets>
    <sheet name="форма 1" sheetId="35" r:id="rId1"/>
    <sheet name="форма 2.1" sheetId="2" r:id="rId2"/>
    <sheet name="форма 2.2 (2023)" sheetId="33" r:id="rId3"/>
    <sheet name="форма 2.2 (2024)" sheetId="22" r:id="rId4"/>
    <sheet name="форма 2.2 (2025)" sheetId="32" r:id="rId5"/>
    <sheet name="форма 3-а " sheetId="19" r:id="rId6"/>
    <sheet name="форма 3-б" sheetId="13" r:id="rId7"/>
    <sheet name="форма 3-в " sheetId="20" r:id="rId8"/>
    <sheet name="форма 3-г" sheetId="34" r:id="rId9"/>
  </sheets>
  <calcPr calcId="145621"/>
</workbook>
</file>

<file path=xl/calcChain.xml><?xml version="1.0" encoding="utf-8"?>
<calcChain xmlns="http://schemas.openxmlformats.org/spreadsheetml/2006/main">
  <c r="F35" i="20" l="1"/>
  <c r="E35" i="20" s="1"/>
  <c r="F29" i="20"/>
  <c r="F23" i="20"/>
  <c r="F17" i="20"/>
  <c r="F11" i="20"/>
  <c r="F34" i="20" l="1"/>
  <c r="E34" i="20" s="1"/>
  <c r="F28" i="20"/>
  <c r="E28" i="20" s="1"/>
  <c r="F16" i="20"/>
  <c r="E16" i="20" s="1"/>
  <c r="F22" i="20"/>
  <c r="E22" i="20" s="1"/>
  <c r="F10" i="20"/>
  <c r="E10" i="20" s="1"/>
</calcChain>
</file>

<file path=xl/sharedStrings.xml><?xml version="1.0" encoding="utf-8"?>
<sst xmlns="http://schemas.openxmlformats.org/spreadsheetml/2006/main" count="474" uniqueCount="167">
  <si>
    <t xml:space="preserve">           Форма раскрытия информации о ценах (тарифах, сборах)</t>
  </si>
  <si>
    <t xml:space="preserve">  Перечень   услуг (работ), оказываемых СЕМ</t>
  </si>
  <si>
    <t xml:space="preserve"> N п/п</t>
  </si>
  <si>
    <t xml:space="preserve">  Единица измерения</t>
  </si>
  <si>
    <t xml:space="preserve">  Наименование органа исполнительной власти, осуществляющего государственное регулирование</t>
  </si>
  <si>
    <t xml:space="preserve">                            I. Доходы и расходы</t>
  </si>
  <si>
    <t>(тыс. руб.)</t>
  </si>
  <si>
    <t xml:space="preserve">Прибыль (убыток) от продаж                    </t>
  </si>
  <si>
    <t xml:space="preserve">Доходы от участия в других организациях       </t>
  </si>
  <si>
    <t xml:space="preserve">Проценты к получению                          </t>
  </si>
  <si>
    <t xml:space="preserve">Проценты к уплате                             </t>
  </si>
  <si>
    <t xml:space="preserve">Прочие доходы                                  </t>
  </si>
  <si>
    <t xml:space="preserve">Прочие расходы                                </t>
  </si>
  <si>
    <t xml:space="preserve">Прибыль (убыток) до налогообложения           </t>
  </si>
  <si>
    <t xml:space="preserve">Текущий налог на прибыль                      </t>
  </si>
  <si>
    <t xml:space="preserve">Изменение отложенных налоговых обязательств   </t>
  </si>
  <si>
    <t xml:space="preserve">Изменение отложенных налоговых активов        </t>
  </si>
  <si>
    <t xml:space="preserve">Прочее                                         </t>
  </si>
  <si>
    <t xml:space="preserve">Чистая прибыль (убыток)                       </t>
  </si>
  <si>
    <t xml:space="preserve">      Наименование показателей финансово-хозяйственной деятельности субъекта  естественной монополии в сфере услуг аэропортов</t>
  </si>
  <si>
    <t>1.1.</t>
  </si>
  <si>
    <t>1.2.</t>
  </si>
  <si>
    <t>Доходы всего, в том числе по видам регулируемых услуг:</t>
  </si>
  <si>
    <t>2.1.</t>
  </si>
  <si>
    <t>2.2.</t>
  </si>
  <si>
    <t>в том числе постоянные налоговые обязательства (активы)</t>
  </si>
  <si>
    <t>10.1.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</si>
  <si>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</si>
  <si>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</si>
  <si>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</si>
  <si>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 с участием в совместной деятельности</t>
  </si>
  <si>
    <t>затраты на оплату труда</t>
  </si>
  <si>
    <t>отчисления на соц.нужды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</si>
  <si>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</si>
  <si>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</si>
  <si>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прочие расходы</t>
  </si>
  <si>
    <t>материа- льные затраты</t>
  </si>
  <si>
    <t>аморти-  зация</t>
  </si>
  <si>
    <t>проценты  к уплате по кредитам и займам</t>
  </si>
  <si>
    <t>налоги и иные обязатель-  ные платежи и сборы</t>
  </si>
  <si>
    <t>Регулируемые виды деятельности</t>
  </si>
  <si>
    <t>5. Обеспечение заправки ВС авиационным топливом</t>
  </si>
  <si>
    <t>6. Хранение авиационного топлива</t>
  </si>
  <si>
    <t xml:space="preserve">     Итого по аэропортовой деятельности:</t>
  </si>
  <si>
    <t xml:space="preserve">     Прочие доходы и расходы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</si>
  <si>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</si>
  <si>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</si>
  <si>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</si>
  <si>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 xml:space="preserve">Наименование программы                 </t>
  </si>
  <si>
    <t>Цели и задачи реализации программы</t>
  </si>
  <si>
    <t xml:space="preserve">Сроки реализации программы          </t>
  </si>
  <si>
    <t xml:space="preserve">  - научно-исследовательские и опытно-</t>
  </si>
  <si>
    <t xml:space="preserve">  - капитальные вложения, тыс. руб.;   </t>
  </si>
  <si>
    <t xml:space="preserve">  - конструкторские работы, тыс. руб.; </t>
  </si>
  <si>
    <t xml:space="preserve">  - долгосрочные финансовые вложения,  тыс.руб.;</t>
  </si>
  <si>
    <t xml:space="preserve"> - прочее (например, маркетинг,консалтинг, технические экспертизы и т.п.), тыс.руб.</t>
  </si>
  <si>
    <t>Ожидаемые конечные результаты  реализации инвестиционной программы, в том числе:</t>
  </si>
  <si>
    <t xml:space="preserve">финансово-экономический эффект         </t>
  </si>
  <si>
    <t>бюджетный эффект</t>
  </si>
  <si>
    <t>социальный эффект</t>
  </si>
  <si>
    <t xml:space="preserve">Общий объем финансирования тыс. руб., в том числе по основным направлениям расходования инвестиционных средств:   </t>
  </si>
  <si>
    <t>Наименование проекта к рамках инвестиционной программы СЕМ</t>
  </si>
  <si>
    <t>Срок реализации</t>
  </si>
  <si>
    <t>начало (мес./год)</t>
  </si>
  <si>
    <t>окончание (мес./год)</t>
  </si>
  <si>
    <t>Расходы на реализацию инвестиционной программы всего (тыс.руб)</t>
  </si>
  <si>
    <t>всего (тыс.руб.)</t>
  </si>
  <si>
    <t>в том числе</t>
  </si>
  <si>
    <t>за счет собственных средств (тыс.руб.)</t>
  </si>
  <si>
    <t>за счет средств бюджетов всех уровней(тыс.руб.)</t>
  </si>
  <si>
    <t xml:space="preserve">     реконструкция (модернизация);</t>
  </si>
  <si>
    <t>новое строительство.</t>
  </si>
  <si>
    <t>1. Капитальное строительство, в т.ч.:</t>
  </si>
  <si>
    <t>2. Приобретение внеоборотных активов.</t>
  </si>
  <si>
    <t>3. Долгосрочные финансовые вложения.</t>
  </si>
  <si>
    <t>Срок окупаемости, лет</t>
  </si>
  <si>
    <t>Ожидаемый экономический эффект (тыс.руб./год)</t>
  </si>
  <si>
    <t>Расходы на реализацию инвестиционной программы, всего (тыс.руб.)</t>
  </si>
  <si>
    <t>В том числе по периодам</t>
  </si>
  <si>
    <t>период  t (очередной период)</t>
  </si>
  <si>
    <t>период      t + 1</t>
  </si>
  <si>
    <t>период      t + 2</t>
  </si>
  <si>
    <t>после периода      t + 2</t>
  </si>
  <si>
    <t>Расходы на реализацию инвестиционной программы в периоде t (отчетный период)</t>
  </si>
  <si>
    <t>факт</t>
  </si>
  <si>
    <t>план</t>
  </si>
  <si>
    <t>период  t (очередной период)   (тыс.руб.)</t>
  </si>
  <si>
    <t>с начала реализации проекта нарастающим итогом (тыс.руб)</t>
  </si>
  <si>
    <t>Отклонение фактических показателей от плановых</t>
  </si>
  <si>
    <t>период t (отчетный перилд), %</t>
  </si>
  <si>
    <t>с начала реализации проекта нарастающим итогом, %</t>
  </si>
  <si>
    <t>Аэропорт Беринговский</t>
  </si>
  <si>
    <t>Обеспечение заправки ВС авиационным топливом</t>
  </si>
  <si>
    <t>Хранение авиационного топлива</t>
  </si>
  <si>
    <t>1. Обеспечение взлета, посадки и стоянки ВС</t>
  </si>
  <si>
    <t xml:space="preserve">Расходы всего (вкл. коммерческие и управленческие), в том числе: по видам  регулируемых услуг:  </t>
  </si>
  <si>
    <t>Аэропорт Марково</t>
  </si>
  <si>
    <t>Аэропорт Лаврентия</t>
  </si>
  <si>
    <t>Аэропорт Залив Креста</t>
  </si>
  <si>
    <t>Аэропорт  Провидения</t>
  </si>
  <si>
    <t>Аэропорт Провидения</t>
  </si>
  <si>
    <t>Аэропорт  Омолон</t>
  </si>
  <si>
    <t>Аэропорт Омолон</t>
  </si>
  <si>
    <t>Аэропорт Мыс Шмидта</t>
  </si>
  <si>
    <t>Аэропорт  Мыс Шмидта</t>
  </si>
  <si>
    <t xml:space="preserve">    Реквизиты   нормативного правового и иного акта Федерального органа исполнительной власти по регулированию естественных монополий и (или) органа исполнительной власти субъекта РФ в области государственного регулирования тарифов</t>
  </si>
  <si>
    <t>Постановление Правительства Чукотского автономного</t>
  </si>
  <si>
    <t>округа от 05.06.2006г. № 108 "О государственном регулировании</t>
  </si>
  <si>
    <t xml:space="preserve"> цен и тарифов в Чукотском автономном округе" (имз. 01.01.2017г.)</t>
  </si>
  <si>
    <t xml:space="preserve">               на регулируемые работы (услуги) в аэропортах </t>
  </si>
  <si>
    <t>руб/т</t>
  </si>
  <si>
    <t>руб/т/сутки</t>
  </si>
  <si>
    <t xml:space="preserve">Комитет государственного регулирования </t>
  </si>
  <si>
    <t xml:space="preserve">цен и тарифов Чукотского автономного </t>
  </si>
  <si>
    <t>округа</t>
  </si>
  <si>
    <t>Наименование проекта в рамках инвестиционной программы СЕМ</t>
  </si>
  <si>
    <t xml:space="preserve">  Цена с НДС (тарифы, сборы)*</t>
  </si>
  <si>
    <t xml:space="preserve">            Форма раскрытия информации об основных показателях финансово-хозяйственной деятельности СЕМ в сфере выполнения (оказания) регулируемых работ (услуг) в аэропортах (без учета НДС)</t>
  </si>
  <si>
    <t>Обеспечение заправки ВС авиационным топливом в аэропорту "Беринговский"</t>
  </si>
  <si>
    <t>Обеспечение заправки ВС авиационным топливом в аэропорту "Марково"</t>
  </si>
  <si>
    <t>Обеспечение заправки ВС авиационным топливом в аэропорту "Залив Лаврентия"</t>
  </si>
  <si>
    <t>Обеспечение заправки ВС авиационным топливом в аэропорту "Залив Креста"</t>
  </si>
  <si>
    <t xml:space="preserve">Обеспечение заправки ВС авиационным топливом в аэропорту "Бухта Провидения" </t>
  </si>
  <si>
    <t>Обеспечение заправки ВС авиационным топливом в аэропорту "Омолон"</t>
  </si>
  <si>
    <t>Обеспечение заправки ВС авиационным топливом в аэропорту "Мыс Шмидта"</t>
  </si>
  <si>
    <t>Хранение авиационного топлива в аэропорту "Беринговский"</t>
  </si>
  <si>
    <t>Хранение авиационного топлива в аэропорту "Марково"</t>
  </si>
  <si>
    <t>Хранение авиационного топлива в аэропорту "Залив Лаврентия"</t>
  </si>
  <si>
    <t>Хранение авиационного топлива в аэропорту "Залив Креста"</t>
  </si>
  <si>
    <t xml:space="preserve">Хранение авиационного топлива в аэропорту "Бухта Провидения" </t>
  </si>
  <si>
    <t>Хранение авиационного топлива в аэропорту "Омолон"</t>
  </si>
  <si>
    <t>Хранение авиационного топлива в аэропорту "Мыс Шмидта"</t>
  </si>
  <si>
    <t>Надбавка за обеспечение заправки ВС авиационным топливом, осуществляемое вне периода работы аэропорта "Беринговский"</t>
  </si>
  <si>
    <t>Надбавка за обеспечение заправки ВС авиационным топливом, осуществляемое вне периода работы аэропорта "Марково"</t>
  </si>
  <si>
    <t>Надбавка за обеспечение заправки ВС авиационным топливом, осуществляемое вне периода работы аэропорта "Залив Лаврентия"</t>
  </si>
  <si>
    <t>Надбавка за обеспечение заправки ВС авиационным топливом, осуществляемое вне периода работы аэропорта "Залив Креста"</t>
  </si>
  <si>
    <t xml:space="preserve">Надбавка за обеспечение заправки ВС авиационным топливом, осуществляемое вне периода работы аэропорта  "Бухта Провидения" </t>
  </si>
  <si>
    <t>Надбавка за обеспечение заправки ВС авиационным топливом, осуществляемое вне периода работы аэропорта  "Омолон"</t>
  </si>
  <si>
    <t>Надбавка за обеспечение заправки ВС авиационным топливом, осуществляемое вне периода работы аэропорта "Мыс Шмидта"</t>
  </si>
  <si>
    <t>Аэропорт Залив Лаврентия</t>
  </si>
  <si>
    <t>Сумма израсходованных инвестиций в рамках реализации инвестиционной программы СЕМ в 2024 г.</t>
  </si>
  <si>
    <t>Приобретение емкостей для безопасного хранения и транспортировки ЛВЖ (инв. 8654,8655,8656,8657) в службу управления авиатопливообеспечением воздушных перевозок</t>
  </si>
  <si>
    <t>Приобретение генератора Champion GG5000EW (инв. № 8725) в САТО "Залив Креста"</t>
  </si>
  <si>
    <t>Приобретение наконечника нижней заправки ННЗ - 3 (инв. № 8664), сварочного генератора (инв. № 8722), дивана-кровати Классик 25 БД (инв. № 8723) в САТО "Лаврентия"</t>
  </si>
  <si>
    <t>Приобретение  ННЗ "Carter" С (инв. 8720), ТРК СЕВЕР-111-80МС-М с навесным оборудованием (рукава, краны и фитинги) (инв. № 8712, 8713, 8714)  в САТО "Марково"</t>
  </si>
  <si>
    <t>период t (очередной период)   (тыс.руб.)</t>
  </si>
  <si>
    <t xml:space="preserve">     II. Расшифровка расходов по финансово-хозяйственной деятельности план на 2025 год (тыс.руб)</t>
  </si>
  <si>
    <t xml:space="preserve">     II. Расшифровка расходов по финансово-хозяйственной деятельности факт 2023 год (тыс.руб)</t>
  </si>
  <si>
    <t>Отчет о реализации Инвестиционной программы субъекта естественной монополии в 2024 год</t>
  </si>
  <si>
    <t xml:space="preserve">          Инвестиционная программа СЕМ в 2024 г.</t>
  </si>
  <si>
    <t>Инвестиционная программа АО "Чукотснаб" на 2024 год</t>
  </si>
  <si>
    <t>Приобретение счетчиков жидкости ППВ (инв. № 8680, 8681), наконечника нижней заправки ННЗ - 3 (инв. № 8683, 8732, 8733),  в САТО Провидения</t>
  </si>
  <si>
    <t>Приобретение контейнеров  20 футовых б/у CAXU 2918262 и GLDU 3007777 (инв. № 8740, 8739)</t>
  </si>
  <si>
    <t>* п.п. 1-14 с 01.01.2025 г.</t>
  </si>
  <si>
    <t>* п.п. 15-21 с 01.01.2025 г. по 28.02.2025 г.</t>
  </si>
  <si>
    <t>Услуги по обеспечению заправки авиационным топливом ВС вне периода работы аэропорта Беринговский</t>
  </si>
  <si>
    <t>Услуги по обеспечению заправки авиационным топливом ВС вне периода работы аэропорта Марково</t>
  </si>
  <si>
    <t>Услуги по обеспечению заправки авиационным топливом ВС вне периода работы аэропорта Лаврентия</t>
  </si>
  <si>
    <t>Услуги по обеспечению заправки авиационным топливом ВС вне периода работы аэропорта Залив Креста</t>
  </si>
  <si>
    <t>Услуги по обеспечению заправки авиационным топливом ВС вне периода работы аэропорта Провидения</t>
  </si>
  <si>
    <t>Услуги по обеспечению заправки авиационным топливом ВС вне периода работы аэропорта Омолон</t>
  </si>
  <si>
    <t>Услуги по обеспечению заправки авиационным топливом ВС вне периода работы на посадочной площадке Мыс Шмидта</t>
  </si>
  <si>
    <t xml:space="preserve">* п.п. 22-28 с 01.03.2025 г. </t>
  </si>
  <si>
    <t xml:space="preserve">     II. Расшифровка расходов по финансово-хозяйственной деятельности факт 2024 год (тыс.руб)</t>
  </si>
  <si>
    <t>Содержание инвестиционной программы СЕМ факт на 2024 г.</t>
  </si>
  <si>
    <t>Приобретение контейнеров  20 футовых б/у CAXU 2918262 и GLDU 3007777 (инв. № 8740, 8739) САТО ВП "Мыс Шмидта"</t>
  </si>
  <si>
    <t>Расходы на реализацию инвестиционной программы в 2024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</si>
</sst>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Helv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9" fillId="0" borderId="0"/>
    <xf numFmtId="0" fontId="10" fillId="0" borderId="0"/>
  </cellStyleXfs>
  <cellXfs count="88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/>
    <xf numFmtId="0" fontId="3" fillId="0" borderId="0" xfId="0" applyFont="1" applyAlignment="1">
      <alignment horizontal="justify"/>
    </xf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/>
    <xf numFmtId="3" fontId="3" fillId="0" borderId="1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NumberFormat="1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justify" vertical="top" wrapText="1"/>
    </xf>
    <xf numFmtId="3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right" vertical="center" wrapText="1"/>
    </xf>
    <xf numFmtId="3" fontId="3" fillId="0" borderId="0" xfId="0" applyNumberFormat="1" applyFont="1" applyFill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justify"/>
    </xf>
    <xf numFmtId="16" fontId="3" fillId="0" borderId="1" xfId="0" applyNumberFormat="1" applyFont="1" applyFill="1" applyBorder="1" applyAlignment="1">
      <alignment horizontal="justify" vertical="top" wrapText="1"/>
    </xf>
    <xf numFmtId="0" fontId="3" fillId="0" borderId="1" xfId="0" applyFont="1" applyFill="1" applyBorder="1" applyAlignment="1">
      <alignment horizontal="right"/>
    </xf>
    <xf numFmtId="17" fontId="3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/>
    <xf numFmtId="4" fontId="2" fillId="0" borderId="1" xfId="0" applyNumberFormat="1" applyFont="1" applyBorder="1"/>
    <xf numFmtId="3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/>
    <xf numFmtId="2" fontId="3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/>
    <xf numFmtId="2" fontId="3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4" fontId="3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wrapText="1"/>
    </xf>
    <xf numFmtId="4" fontId="3" fillId="0" borderId="1" xfId="1" applyNumberFormat="1" applyFont="1" applyBorder="1"/>
    <xf numFmtId="17" fontId="3" fillId="0" borderId="1" xfId="0" applyNumberFormat="1" applyFont="1" applyBorder="1"/>
    <xf numFmtId="3" fontId="6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2" fontId="3" fillId="0" borderId="1" xfId="1" applyNumberFormat="1" applyFont="1" applyFill="1" applyBorder="1"/>
    <xf numFmtId="3" fontId="11" fillId="0" borderId="1" xfId="0" applyNumberFormat="1" applyFont="1" applyFill="1" applyBorder="1" applyAlignment="1">
      <alignment horizontal="left" wrapText="1"/>
    </xf>
    <xf numFmtId="4" fontId="3" fillId="0" borderId="0" xfId="0" applyNumberFormat="1" applyFont="1" applyFill="1"/>
    <xf numFmtId="3" fontId="3" fillId="0" borderId="1" xfId="0" applyNumberFormat="1" applyFont="1" applyFill="1" applyBorder="1" applyAlignment="1">
      <alignment horizontal="right" vertical="center" wrapText="1"/>
    </xf>
    <xf numFmtId="3" fontId="11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4" fillId="0" borderId="4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3" fontId="4" fillId="0" borderId="6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Процентный" xfId="1" builtinId="5"/>
    <cellStyle name="Стиль 1" xfId="3"/>
  </cellStyles>
  <dxfs count="0"/>
  <tableStyles count="0" defaultTableStyle="TableStyleMedium9" defaultPivotStyle="PivotStyleLight16"/>
  <colors>
    <mruColors>
      <color rgb="FFCCFF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36"/>
  <sheetViews>
    <sheetView topLeftCell="A13" workbookViewId="0">
      <selection activeCell="E34" sqref="E34"/>
    </sheetView>
  </sheetViews>
  <sheetFormatPr defaultColWidth="9.140625" defaultRowHeight="12.75" x14ac:dyDescent="0.2"/>
  <cols>
    <col min="1" max="1" width="3.85546875" style="4" customWidth="1"/>
    <col min="2" max="2" width="68.28515625" style="4" customWidth="1"/>
    <col min="3" max="3" width="13" style="4" customWidth="1"/>
    <col min="4" max="4" width="13.5703125" style="4" customWidth="1"/>
    <col min="5" max="5" width="59.5703125" style="4" customWidth="1"/>
    <col min="6" max="6" width="40.5703125" style="4" customWidth="1"/>
    <col min="7" max="16384" width="9.140625" style="4"/>
  </cols>
  <sheetData>
    <row r="1" spans="1:6" x14ac:dyDescent="0.2">
      <c r="A1" s="3"/>
    </row>
    <row r="2" spans="1:6" ht="15" x14ac:dyDescent="0.25">
      <c r="A2" s="62" t="s">
        <v>0</v>
      </c>
      <c r="B2" s="62"/>
      <c r="C2" s="62"/>
      <c r="D2" s="62"/>
      <c r="E2" s="62"/>
      <c r="F2" s="62"/>
    </row>
    <row r="3" spans="1:6" ht="15" x14ac:dyDescent="0.25">
      <c r="A3" s="62" t="s">
        <v>109</v>
      </c>
      <c r="B3" s="62"/>
      <c r="C3" s="62"/>
      <c r="D3" s="62"/>
      <c r="E3" s="62"/>
      <c r="F3" s="62"/>
    </row>
    <row r="4" spans="1:6" x14ac:dyDescent="0.2">
      <c r="A4" s="3"/>
    </row>
    <row r="5" spans="1:6" ht="54" x14ac:dyDescent="0.2">
      <c r="A5" s="55" t="s">
        <v>2</v>
      </c>
      <c r="B5" s="55" t="s">
        <v>1</v>
      </c>
      <c r="C5" s="55" t="s">
        <v>3</v>
      </c>
      <c r="D5" s="55" t="s">
        <v>116</v>
      </c>
      <c r="E5" s="55" t="s">
        <v>105</v>
      </c>
      <c r="F5" s="55" t="s">
        <v>4</v>
      </c>
    </row>
    <row r="6" spans="1:6" x14ac:dyDescent="0.2">
      <c r="A6" s="7">
        <v>1</v>
      </c>
      <c r="B6" s="5" t="s">
        <v>118</v>
      </c>
      <c r="C6" s="5" t="s">
        <v>110</v>
      </c>
      <c r="D6" s="13">
        <v>62890.8</v>
      </c>
      <c r="E6" s="5" t="s">
        <v>106</v>
      </c>
      <c r="F6" s="5" t="s">
        <v>112</v>
      </c>
    </row>
    <row r="7" spans="1:6" x14ac:dyDescent="0.2">
      <c r="A7" s="7">
        <v>2</v>
      </c>
      <c r="B7" s="5" t="s">
        <v>119</v>
      </c>
      <c r="C7" s="5" t="s">
        <v>110</v>
      </c>
      <c r="D7" s="13">
        <v>37438.800000000003</v>
      </c>
      <c r="E7" s="5" t="s">
        <v>107</v>
      </c>
      <c r="F7" s="5" t="s">
        <v>113</v>
      </c>
    </row>
    <row r="8" spans="1:6" x14ac:dyDescent="0.2">
      <c r="A8" s="7">
        <v>3</v>
      </c>
      <c r="B8" s="5" t="s">
        <v>120</v>
      </c>
      <c r="C8" s="5" t="s">
        <v>110</v>
      </c>
      <c r="D8" s="13">
        <v>14928</v>
      </c>
      <c r="E8" s="5" t="s">
        <v>108</v>
      </c>
      <c r="F8" s="5" t="s">
        <v>114</v>
      </c>
    </row>
    <row r="9" spans="1:6" x14ac:dyDescent="0.2">
      <c r="A9" s="7">
        <v>4</v>
      </c>
      <c r="B9" s="5" t="s">
        <v>121</v>
      </c>
      <c r="C9" s="5" t="s">
        <v>110</v>
      </c>
      <c r="D9" s="13">
        <v>21622.799999999999</v>
      </c>
      <c r="E9" s="5"/>
      <c r="F9" s="5"/>
    </row>
    <row r="10" spans="1:6" x14ac:dyDescent="0.2">
      <c r="A10" s="7">
        <v>5</v>
      </c>
      <c r="B10" s="5" t="s">
        <v>122</v>
      </c>
      <c r="C10" s="5" t="s">
        <v>110</v>
      </c>
      <c r="D10" s="13">
        <v>26384.400000000001</v>
      </c>
      <c r="E10" s="5"/>
      <c r="F10" s="5"/>
    </row>
    <row r="11" spans="1:6" x14ac:dyDescent="0.2">
      <c r="A11" s="7">
        <v>6</v>
      </c>
      <c r="B11" s="5" t="s">
        <v>123</v>
      </c>
      <c r="C11" s="5" t="s">
        <v>110</v>
      </c>
      <c r="D11" s="13">
        <v>47122.8</v>
      </c>
      <c r="E11" s="5"/>
      <c r="F11" s="5"/>
    </row>
    <row r="12" spans="1:6" x14ac:dyDescent="0.2">
      <c r="A12" s="7">
        <v>7</v>
      </c>
      <c r="B12" s="5" t="s">
        <v>124</v>
      </c>
      <c r="C12" s="5" t="s">
        <v>110</v>
      </c>
      <c r="D12" s="13">
        <v>48744</v>
      </c>
      <c r="E12" s="5"/>
      <c r="F12" s="5"/>
    </row>
    <row r="13" spans="1:6" x14ac:dyDescent="0.2">
      <c r="A13" s="7">
        <v>8</v>
      </c>
      <c r="B13" s="5" t="s">
        <v>125</v>
      </c>
      <c r="C13" s="5" t="s">
        <v>111</v>
      </c>
      <c r="D13" s="13">
        <v>86.4</v>
      </c>
      <c r="E13" s="5"/>
      <c r="F13" s="5"/>
    </row>
    <row r="14" spans="1:6" x14ac:dyDescent="0.2">
      <c r="A14" s="7">
        <v>9</v>
      </c>
      <c r="B14" s="5" t="s">
        <v>126</v>
      </c>
      <c r="C14" s="5" t="s">
        <v>111</v>
      </c>
      <c r="D14" s="13">
        <v>130.80000000000001</v>
      </c>
      <c r="E14" s="5"/>
      <c r="F14" s="5"/>
    </row>
    <row r="15" spans="1:6" x14ac:dyDescent="0.2">
      <c r="A15" s="7">
        <v>10</v>
      </c>
      <c r="B15" s="5" t="s">
        <v>127</v>
      </c>
      <c r="C15" s="5" t="s">
        <v>111</v>
      </c>
      <c r="D15" s="13">
        <v>116.4</v>
      </c>
      <c r="E15" s="5"/>
      <c r="F15" s="5"/>
    </row>
    <row r="16" spans="1:6" x14ac:dyDescent="0.2">
      <c r="A16" s="7">
        <v>11</v>
      </c>
      <c r="B16" s="5" t="s">
        <v>128</v>
      </c>
      <c r="C16" s="5" t="s">
        <v>111</v>
      </c>
      <c r="D16" s="13">
        <v>169.2</v>
      </c>
      <c r="E16" s="5"/>
      <c r="F16" s="5"/>
    </row>
    <row r="17" spans="1:6" x14ac:dyDescent="0.2">
      <c r="A17" s="7">
        <v>12</v>
      </c>
      <c r="B17" s="5" t="s">
        <v>129</v>
      </c>
      <c r="C17" s="5" t="s">
        <v>111</v>
      </c>
      <c r="D17" s="13">
        <v>124.8</v>
      </c>
      <c r="E17" s="5"/>
      <c r="F17" s="5"/>
    </row>
    <row r="18" spans="1:6" x14ac:dyDescent="0.2">
      <c r="A18" s="7">
        <v>13</v>
      </c>
      <c r="B18" s="5" t="s">
        <v>130</v>
      </c>
      <c r="C18" s="5" t="s">
        <v>111</v>
      </c>
      <c r="D18" s="13">
        <v>96</v>
      </c>
      <c r="E18" s="5"/>
      <c r="F18" s="5"/>
    </row>
    <row r="19" spans="1:6" x14ac:dyDescent="0.2">
      <c r="A19" s="7">
        <v>14</v>
      </c>
      <c r="B19" s="5" t="s">
        <v>131</v>
      </c>
      <c r="C19" s="5" t="s">
        <v>111</v>
      </c>
      <c r="D19" s="13">
        <v>212.4</v>
      </c>
      <c r="E19" s="5"/>
      <c r="F19" s="5"/>
    </row>
    <row r="20" spans="1:6" x14ac:dyDescent="0.2">
      <c r="A20" s="7"/>
      <c r="B20" s="5" t="s">
        <v>153</v>
      </c>
      <c r="C20" s="5"/>
      <c r="D20" s="13"/>
      <c r="E20" s="5"/>
      <c r="F20" s="5"/>
    </row>
    <row r="21" spans="1:6" ht="25.5" x14ac:dyDescent="0.2">
      <c r="A21" s="7">
        <v>15</v>
      </c>
      <c r="B21" s="14" t="s">
        <v>132</v>
      </c>
      <c r="C21" s="5" t="s">
        <v>110</v>
      </c>
      <c r="D21" s="13">
        <v>25150.030919999997</v>
      </c>
      <c r="E21" s="5"/>
      <c r="F21" s="5"/>
    </row>
    <row r="22" spans="1:6" ht="25.5" x14ac:dyDescent="0.2">
      <c r="A22" s="7">
        <v>16</v>
      </c>
      <c r="B22" s="14" t="s">
        <v>133</v>
      </c>
      <c r="C22" s="5" t="s">
        <v>110</v>
      </c>
      <c r="D22" s="13">
        <v>14971.776119999999</v>
      </c>
      <c r="E22" s="5"/>
      <c r="F22" s="5"/>
    </row>
    <row r="23" spans="1:6" ht="25.5" x14ac:dyDescent="0.2">
      <c r="A23" s="7">
        <v>17</v>
      </c>
      <c r="B23" s="14" t="s">
        <v>134</v>
      </c>
      <c r="C23" s="5" t="s">
        <v>110</v>
      </c>
      <c r="D23" s="13">
        <v>5969.7071999999989</v>
      </c>
      <c r="E23" s="5"/>
      <c r="F23" s="5"/>
    </row>
    <row r="24" spans="1:6" ht="25.5" x14ac:dyDescent="0.2">
      <c r="A24" s="7">
        <v>18</v>
      </c>
      <c r="B24" s="14" t="s">
        <v>135</v>
      </c>
      <c r="C24" s="5" t="s">
        <v>110</v>
      </c>
      <c r="D24" s="13">
        <v>8646.9577200000003</v>
      </c>
      <c r="E24" s="5"/>
      <c r="F24" s="5"/>
    </row>
    <row r="25" spans="1:6" ht="25.5" x14ac:dyDescent="0.2">
      <c r="A25" s="7">
        <v>19</v>
      </c>
      <c r="B25" s="14" t="s">
        <v>136</v>
      </c>
      <c r="C25" s="5" t="s">
        <v>110</v>
      </c>
      <c r="D25" s="13">
        <v>10551.12156</v>
      </c>
      <c r="E25" s="5"/>
      <c r="F25" s="5"/>
    </row>
    <row r="26" spans="1:6" ht="25.5" x14ac:dyDescent="0.2">
      <c r="A26" s="7">
        <v>20</v>
      </c>
      <c r="B26" s="14" t="s">
        <v>137</v>
      </c>
      <c r="C26" s="5" t="s">
        <v>110</v>
      </c>
      <c r="D26" s="13">
        <v>18844.400000000001</v>
      </c>
      <c r="E26" s="5"/>
      <c r="F26" s="5"/>
    </row>
    <row r="27" spans="1:6" ht="25.5" x14ac:dyDescent="0.2">
      <c r="A27" s="7">
        <v>21</v>
      </c>
      <c r="B27" s="14" t="s">
        <v>138</v>
      </c>
      <c r="C27" s="5" t="s">
        <v>110</v>
      </c>
      <c r="D27" s="13">
        <v>19492.725599999998</v>
      </c>
      <c r="E27" s="5"/>
      <c r="F27" s="5"/>
    </row>
    <row r="28" spans="1:6" x14ac:dyDescent="0.2">
      <c r="B28" s="4" t="s">
        <v>154</v>
      </c>
    </row>
    <row r="29" spans="1:6" ht="25.5" x14ac:dyDescent="0.2">
      <c r="A29" s="7">
        <v>22</v>
      </c>
      <c r="B29" s="58" t="s">
        <v>155</v>
      </c>
      <c r="C29" s="5" t="s">
        <v>110</v>
      </c>
      <c r="D29" s="13">
        <v>88040.830920000008</v>
      </c>
      <c r="E29" s="5"/>
      <c r="F29" s="5"/>
    </row>
    <row r="30" spans="1:6" ht="25.5" x14ac:dyDescent="0.2">
      <c r="A30" s="7">
        <v>23</v>
      </c>
      <c r="B30" s="58" t="s">
        <v>156</v>
      </c>
      <c r="C30" s="5" t="s">
        <v>110</v>
      </c>
      <c r="D30" s="13">
        <v>52410.576119999998</v>
      </c>
      <c r="E30" s="5"/>
      <c r="F30" s="5"/>
    </row>
    <row r="31" spans="1:6" ht="25.5" x14ac:dyDescent="0.2">
      <c r="A31" s="7">
        <v>24</v>
      </c>
      <c r="B31" s="58" t="s">
        <v>157</v>
      </c>
      <c r="C31" s="5" t="s">
        <v>110</v>
      </c>
      <c r="D31" s="13">
        <v>20897.707199999997</v>
      </c>
      <c r="E31" s="5"/>
      <c r="F31" s="5"/>
    </row>
    <row r="32" spans="1:6" ht="25.5" x14ac:dyDescent="0.2">
      <c r="A32" s="7">
        <v>25</v>
      </c>
      <c r="B32" s="58" t="s">
        <v>158</v>
      </c>
      <c r="C32" s="5" t="s">
        <v>110</v>
      </c>
      <c r="D32" s="13">
        <v>30269.757720000001</v>
      </c>
      <c r="E32" s="5"/>
      <c r="F32" s="5"/>
    </row>
    <row r="33" spans="1:6" ht="25.5" x14ac:dyDescent="0.2">
      <c r="A33" s="7">
        <v>26</v>
      </c>
      <c r="B33" s="58" t="s">
        <v>159</v>
      </c>
      <c r="C33" s="5" t="s">
        <v>110</v>
      </c>
      <c r="D33" s="13">
        <v>36935.521560000001</v>
      </c>
      <c r="E33" s="5"/>
      <c r="F33" s="5"/>
    </row>
    <row r="34" spans="1:6" ht="25.5" x14ac:dyDescent="0.2">
      <c r="A34" s="7">
        <v>27</v>
      </c>
      <c r="B34" s="58" t="s">
        <v>160</v>
      </c>
      <c r="C34" s="5" t="s">
        <v>110</v>
      </c>
      <c r="D34" s="13">
        <v>65967.199999999997</v>
      </c>
      <c r="E34" s="5"/>
      <c r="F34" s="5"/>
    </row>
    <row r="35" spans="1:6" ht="25.5" x14ac:dyDescent="0.2">
      <c r="A35" s="7">
        <v>28</v>
      </c>
      <c r="B35" s="58" t="s">
        <v>161</v>
      </c>
      <c r="C35" s="5" t="s">
        <v>110</v>
      </c>
      <c r="D35" s="13">
        <v>68236.725599999991</v>
      </c>
      <c r="E35" s="5"/>
      <c r="F35" s="5"/>
    </row>
    <row r="36" spans="1:6" x14ac:dyDescent="0.2">
      <c r="B36" s="4" t="s">
        <v>162</v>
      </c>
    </row>
  </sheetData>
  <mergeCells count="2"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5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30"/>
  <sheetViews>
    <sheetView tabSelected="1" zoomScaleNormal="100" workbookViewId="0">
      <selection activeCell="F23" sqref="F23"/>
    </sheetView>
  </sheetViews>
  <sheetFormatPr defaultColWidth="9.140625" defaultRowHeight="12.75" x14ac:dyDescent="0.2"/>
  <cols>
    <col min="1" max="1" width="4.85546875" style="18" customWidth="1"/>
    <col min="2" max="2" width="45.7109375" style="18" customWidth="1"/>
    <col min="3" max="3" width="9.85546875" style="18" customWidth="1"/>
    <col min="4" max="5" width="9.140625" style="23" customWidth="1"/>
    <col min="6" max="6" width="12.140625" style="23" customWidth="1"/>
    <col min="7" max="9" width="9.140625" style="23" customWidth="1"/>
    <col min="10" max="21" width="9.140625" style="23"/>
    <col min="22" max="16384" width="9.140625" style="18"/>
  </cols>
  <sheetData>
    <row r="1" spans="1:25" x14ac:dyDescent="0.2">
      <c r="A1" s="66" t="s">
        <v>117</v>
      </c>
      <c r="B1" s="66"/>
      <c r="C1" s="66"/>
    </row>
    <row r="2" spans="1:25" x14ac:dyDescent="0.2">
      <c r="A2" s="66"/>
      <c r="B2" s="66"/>
      <c r="C2" s="66"/>
    </row>
    <row r="3" spans="1:25" x14ac:dyDescent="0.2">
      <c r="A3" s="66"/>
      <c r="B3" s="66"/>
      <c r="C3" s="66"/>
    </row>
    <row r="4" spans="1:25" x14ac:dyDescent="0.2">
      <c r="A4" s="66"/>
      <c r="B4" s="66"/>
      <c r="C4" s="66"/>
    </row>
    <row r="5" spans="1:25" x14ac:dyDescent="0.2">
      <c r="A5" s="68" t="s">
        <v>5</v>
      </c>
      <c r="B5" s="68"/>
      <c r="C5" s="68"/>
    </row>
    <row r="6" spans="1:25" x14ac:dyDescent="0.2">
      <c r="A6" s="28"/>
    </row>
    <row r="7" spans="1:25" ht="31.5" customHeight="1" x14ac:dyDescent="0.2">
      <c r="A7" s="69" t="s">
        <v>2</v>
      </c>
      <c r="B7" s="69" t="s">
        <v>19</v>
      </c>
      <c r="C7" s="69" t="s">
        <v>3</v>
      </c>
      <c r="D7" s="63" t="s">
        <v>91</v>
      </c>
      <c r="E7" s="64"/>
      <c r="F7" s="67"/>
      <c r="G7" s="63" t="s">
        <v>96</v>
      </c>
      <c r="H7" s="64"/>
      <c r="I7" s="67"/>
      <c r="J7" s="63" t="s">
        <v>139</v>
      </c>
      <c r="K7" s="64"/>
      <c r="L7" s="67"/>
      <c r="M7" s="63" t="s">
        <v>98</v>
      </c>
      <c r="N7" s="64"/>
      <c r="O7" s="67"/>
      <c r="P7" s="63" t="s">
        <v>99</v>
      </c>
      <c r="Q7" s="64"/>
      <c r="R7" s="67"/>
      <c r="S7" s="63" t="s">
        <v>101</v>
      </c>
      <c r="T7" s="64"/>
      <c r="U7" s="64"/>
      <c r="V7" s="65" t="s">
        <v>104</v>
      </c>
      <c r="W7" s="65"/>
      <c r="X7" s="65"/>
    </row>
    <row r="8" spans="1:25" ht="18.75" customHeight="1" x14ac:dyDescent="0.2">
      <c r="A8" s="70"/>
      <c r="B8" s="70"/>
      <c r="C8" s="70"/>
      <c r="D8" s="36">
        <v>2023</v>
      </c>
      <c r="E8" s="36">
        <v>2024</v>
      </c>
      <c r="F8" s="36">
        <v>2025</v>
      </c>
      <c r="G8" s="36">
        <v>2023</v>
      </c>
      <c r="H8" s="36">
        <v>2024</v>
      </c>
      <c r="I8" s="36">
        <v>2025</v>
      </c>
      <c r="J8" s="36">
        <v>2023</v>
      </c>
      <c r="K8" s="36">
        <v>2024</v>
      </c>
      <c r="L8" s="36">
        <v>2025</v>
      </c>
      <c r="M8" s="36">
        <v>2023</v>
      </c>
      <c r="N8" s="36">
        <v>2024</v>
      </c>
      <c r="O8" s="36">
        <v>2025</v>
      </c>
      <c r="P8" s="36">
        <v>2023</v>
      </c>
      <c r="Q8" s="36">
        <v>2024</v>
      </c>
      <c r="R8" s="36">
        <v>2025</v>
      </c>
      <c r="S8" s="36">
        <v>2023</v>
      </c>
      <c r="T8" s="36">
        <v>2024</v>
      </c>
      <c r="U8" s="36">
        <v>2025</v>
      </c>
      <c r="V8" s="52">
        <v>2023</v>
      </c>
      <c r="W8" s="45">
        <v>2024</v>
      </c>
      <c r="X8" s="45">
        <v>2025</v>
      </c>
    </row>
    <row r="9" spans="1:25" ht="17.25" customHeight="1" x14ac:dyDescent="0.2">
      <c r="A9" s="16">
        <v>1</v>
      </c>
      <c r="B9" s="16" t="s">
        <v>22</v>
      </c>
      <c r="C9" s="16" t="s">
        <v>6</v>
      </c>
      <c r="D9" s="60">
        <v>2445</v>
      </c>
      <c r="E9" s="60">
        <v>2955.708525</v>
      </c>
      <c r="F9" s="60">
        <v>7776.3004374545462</v>
      </c>
      <c r="G9" s="60">
        <v>5767</v>
      </c>
      <c r="H9" s="60">
        <v>7111.5270833333343</v>
      </c>
      <c r="I9" s="60">
        <v>14151.363913373239</v>
      </c>
      <c r="J9" s="60">
        <v>10528</v>
      </c>
      <c r="K9" s="60">
        <v>8036.1407166666668</v>
      </c>
      <c r="L9" s="60">
        <v>14193.880473020294</v>
      </c>
      <c r="M9" s="60">
        <v>4819</v>
      </c>
      <c r="N9" s="60">
        <v>4819.0123666666668</v>
      </c>
      <c r="O9" s="60">
        <v>11072.059184842143</v>
      </c>
      <c r="P9" s="60">
        <v>6650.7078833333344</v>
      </c>
      <c r="Q9" s="60">
        <v>5716.703566666667</v>
      </c>
      <c r="R9" s="60">
        <v>11592.717829454617</v>
      </c>
      <c r="S9" s="60">
        <v>1062.6212500000001</v>
      </c>
      <c r="T9" s="60">
        <v>1565.1501833333334</v>
      </c>
      <c r="U9" s="60">
        <v>7475.8116556363639</v>
      </c>
      <c r="V9" s="60">
        <v>1482</v>
      </c>
      <c r="W9" s="60">
        <v>1562.7050166666668</v>
      </c>
      <c r="X9" s="60">
        <v>6152.3456878930911</v>
      </c>
    </row>
    <row r="10" spans="1:25" ht="17.25" customHeight="1" x14ac:dyDescent="0.2">
      <c r="A10" s="15" t="s">
        <v>20</v>
      </c>
      <c r="B10" s="16" t="s">
        <v>92</v>
      </c>
      <c r="C10" s="16" t="s">
        <v>6</v>
      </c>
      <c r="D10" s="26">
        <v>682</v>
      </c>
      <c r="E10" s="26">
        <v>715.07135833333336</v>
      </c>
      <c r="F10" s="26">
        <v>6033.0000970909095</v>
      </c>
      <c r="G10" s="26">
        <v>1443</v>
      </c>
      <c r="H10" s="26">
        <v>1532.6224333333334</v>
      </c>
      <c r="I10" s="26">
        <v>7603.4520591914197</v>
      </c>
      <c r="J10" s="26">
        <v>3993</v>
      </c>
      <c r="K10" s="26">
        <v>5642.1823250000007</v>
      </c>
      <c r="L10" s="26">
        <v>11716.195893020293</v>
      </c>
      <c r="M10" s="26">
        <v>2666</v>
      </c>
      <c r="N10" s="26">
        <v>2799.1550500000003</v>
      </c>
      <c r="O10" s="26">
        <v>7962.1807201148713</v>
      </c>
      <c r="P10" s="61">
        <v>2498.7078833333339</v>
      </c>
      <c r="Q10" s="26">
        <v>2178.8496166666669</v>
      </c>
      <c r="R10" s="26">
        <v>7352.2991676364363</v>
      </c>
      <c r="S10" s="61">
        <v>923.62125000000003</v>
      </c>
      <c r="T10" s="26">
        <v>1170.9651333333334</v>
      </c>
      <c r="U10" s="26">
        <v>7146.7105647272729</v>
      </c>
      <c r="V10" s="26">
        <v>808</v>
      </c>
      <c r="W10" s="37">
        <v>661.17500833333338</v>
      </c>
      <c r="X10" s="37">
        <v>4414.2647093476362</v>
      </c>
      <c r="Y10" s="59"/>
    </row>
    <row r="11" spans="1:25" ht="17.25" customHeight="1" x14ac:dyDescent="0.2">
      <c r="A11" s="15" t="s">
        <v>21</v>
      </c>
      <c r="B11" s="16" t="s">
        <v>93</v>
      </c>
      <c r="C11" s="16" t="s">
        <v>6</v>
      </c>
      <c r="D11" s="26">
        <v>1763</v>
      </c>
      <c r="E11" s="26">
        <v>2240.6371666666669</v>
      </c>
      <c r="F11" s="26">
        <v>1743.3003403636365</v>
      </c>
      <c r="G11" s="26">
        <v>4324</v>
      </c>
      <c r="H11" s="26">
        <v>5578.9046500000004</v>
      </c>
      <c r="I11" s="26">
        <v>6547.9118541818198</v>
      </c>
      <c r="J11" s="26">
        <v>6535</v>
      </c>
      <c r="K11" s="26">
        <v>2393.9583916666666</v>
      </c>
      <c r="L11" s="26">
        <v>2477.6845800000006</v>
      </c>
      <c r="M11" s="26">
        <v>2153</v>
      </c>
      <c r="N11" s="26">
        <v>2019.8573166666667</v>
      </c>
      <c r="O11" s="26">
        <v>3109.8784647272723</v>
      </c>
      <c r="P11" s="26">
        <v>4152</v>
      </c>
      <c r="Q11" s="26">
        <v>3537.8539500000002</v>
      </c>
      <c r="R11" s="26">
        <v>4240.418661818182</v>
      </c>
      <c r="S11" s="26">
        <v>139</v>
      </c>
      <c r="T11" s="26">
        <v>394.18504999999999</v>
      </c>
      <c r="U11" s="26">
        <v>329.10109090909094</v>
      </c>
      <c r="V11" s="26">
        <v>674</v>
      </c>
      <c r="W11" s="37">
        <v>901.5300083333334</v>
      </c>
      <c r="X11" s="37">
        <v>1738.0809785454546</v>
      </c>
    </row>
    <row r="12" spans="1:25" ht="17.25" customHeight="1" x14ac:dyDescent="0.2">
      <c r="A12" s="16"/>
      <c r="B12" s="16"/>
      <c r="C12" s="1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0"/>
      <c r="X12" s="20"/>
    </row>
    <row r="13" spans="1:25" ht="17.25" customHeight="1" x14ac:dyDescent="0.2">
      <c r="A13" s="16">
        <v>2</v>
      </c>
      <c r="B13" s="16" t="s">
        <v>95</v>
      </c>
      <c r="C13" s="16" t="s">
        <v>6</v>
      </c>
      <c r="D13" s="60">
        <v>7012.5811724044033</v>
      </c>
      <c r="E13" s="60">
        <v>6718.8670472177882</v>
      </c>
      <c r="F13" s="60">
        <v>6331.0742027493106</v>
      </c>
      <c r="G13" s="60">
        <v>14031.252118196848</v>
      </c>
      <c r="H13" s="60">
        <v>16720.860139593144</v>
      </c>
      <c r="I13" s="60">
        <v>16250.217937572241</v>
      </c>
      <c r="J13" s="60">
        <v>15361.476537899071</v>
      </c>
      <c r="K13" s="60">
        <v>14194.65624539716</v>
      </c>
      <c r="L13" s="60">
        <v>17911.872707743943</v>
      </c>
      <c r="M13" s="60">
        <v>10096.593334812007</v>
      </c>
      <c r="N13" s="60">
        <v>12810.272832840757</v>
      </c>
      <c r="O13" s="60">
        <v>12692.524373586424</v>
      </c>
      <c r="P13" s="60">
        <v>11370.906312559944</v>
      </c>
      <c r="Q13" s="60">
        <v>13461.809491971113</v>
      </c>
      <c r="R13" s="60">
        <v>12231.488907533578</v>
      </c>
      <c r="S13" s="60">
        <v>6140.378798142121</v>
      </c>
      <c r="T13" s="60">
        <v>8514.7935280667098</v>
      </c>
      <c r="U13" s="60">
        <v>7237.9417377141226</v>
      </c>
      <c r="V13" s="60">
        <v>6643.6383686307463</v>
      </c>
      <c r="W13" s="60">
        <v>6378.530955086173</v>
      </c>
      <c r="X13" s="60">
        <v>6197.5861958354462</v>
      </c>
    </row>
    <row r="14" spans="1:25" ht="17.25" customHeight="1" x14ac:dyDescent="0.2">
      <c r="A14" s="29" t="s">
        <v>23</v>
      </c>
      <c r="B14" s="16" t="s">
        <v>92</v>
      </c>
      <c r="C14" s="16" t="s">
        <v>6</v>
      </c>
      <c r="D14" s="26">
        <v>6004.9325174223595</v>
      </c>
      <c r="E14" s="26">
        <v>5837.7667709434418</v>
      </c>
      <c r="F14" s="26">
        <v>5148.7708369090487</v>
      </c>
      <c r="G14" s="26">
        <v>7715.3127251248497</v>
      </c>
      <c r="H14" s="26">
        <v>8947.2822239525467</v>
      </c>
      <c r="I14" s="26">
        <v>9252.5522779044313</v>
      </c>
      <c r="J14" s="26">
        <v>10781.484063131622</v>
      </c>
      <c r="K14" s="26">
        <v>10433.980594803683</v>
      </c>
      <c r="L14" s="26">
        <v>12222.119223056288</v>
      </c>
      <c r="M14" s="26">
        <v>8676</v>
      </c>
      <c r="N14" s="26">
        <v>11549</v>
      </c>
      <c r="O14" s="26">
        <v>11216</v>
      </c>
      <c r="P14" s="26">
        <v>9070.9063125599441</v>
      </c>
      <c r="Q14" s="26">
        <v>11462.809491971113</v>
      </c>
      <c r="R14" s="26">
        <v>9097.4889075335777</v>
      </c>
      <c r="S14" s="26">
        <v>5708.8563769325547</v>
      </c>
      <c r="T14" s="26">
        <v>8036.6935381741678</v>
      </c>
      <c r="U14" s="26">
        <v>6970.1299142655253</v>
      </c>
      <c r="V14" s="26">
        <v>6034.5876784279153</v>
      </c>
      <c r="W14" s="11">
        <v>5355.0406739864138</v>
      </c>
      <c r="X14" s="11">
        <v>5179.4066445409471</v>
      </c>
    </row>
    <row r="15" spans="1:25" ht="17.25" customHeight="1" x14ac:dyDescent="0.2">
      <c r="A15" s="29" t="s">
        <v>24</v>
      </c>
      <c r="B15" s="16" t="s">
        <v>93</v>
      </c>
      <c r="C15" s="16" t="s">
        <v>6</v>
      </c>
      <c r="D15" s="26">
        <v>1007.648654982044</v>
      </c>
      <c r="E15" s="26">
        <v>881.10027627434624</v>
      </c>
      <c r="F15" s="26">
        <v>1182.3033658402621</v>
      </c>
      <c r="G15" s="26">
        <v>6315.939393071998</v>
      </c>
      <c r="H15" s="26">
        <v>7773.5779156405961</v>
      </c>
      <c r="I15" s="26">
        <v>6997.6656596678085</v>
      </c>
      <c r="J15" s="26">
        <v>4579.9924747674486</v>
      </c>
      <c r="K15" s="26">
        <v>3760.6756505934782</v>
      </c>
      <c r="L15" s="26">
        <v>5689.7534846876551</v>
      </c>
      <c r="M15" s="26">
        <v>1420.5933348120072</v>
      </c>
      <c r="N15" s="26">
        <v>1261.2728328407577</v>
      </c>
      <c r="O15" s="26">
        <v>1476.5243735864237</v>
      </c>
      <c r="P15" s="26">
        <v>2300</v>
      </c>
      <c r="Q15" s="26">
        <v>1999</v>
      </c>
      <c r="R15" s="26">
        <v>3134</v>
      </c>
      <c r="S15" s="26">
        <v>431.52242120956663</v>
      </c>
      <c r="T15" s="26">
        <v>478.09998989254115</v>
      </c>
      <c r="U15" s="26">
        <v>267.81182344859741</v>
      </c>
      <c r="V15" s="26">
        <v>609.05069020283133</v>
      </c>
      <c r="W15" s="11">
        <v>1023.4902810997596</v>
      </c>
      <c r="X15" s="11">
        <v>1018.1795512944991</v>
      </c>
    </row>
    <row r="16" spans="1:25" ht="17.25" customHeight="1" x14ac:dyDescent="0.2">
      <c r="A16" s="16"/>
      <c r="B16" s="16"/>
      <c r="C16" s="1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0"/>
      <c r="X16" s="20"/>
    </row>
    <row r="17" spans="1:24" ht="17.25" customHeight="1" x14ac:dyDescent="0.2">
      <c r="A17" s="16">
        <v>3</v>
      </c>
      <c r="B17" s="16" t="s">
        <v>7</v>
      </c>
      <c r="C17" s="16" t="s">
        <v>6</v>
      </c>
      <c r="D17" s="60">
        <v>-4567.5811724044033</v>
      </c>
      <c r="E17" s="60">
        <v>-3763.1585222177882</v>
      </c>
      <c r="F17" s="60">
        <v>1445.2262347052356</v>
      </c>
      <c r="G17" s="60">
        <v>-8264.2521181968477</v>
      </c>
      <c r="H17" s="60">
        <v>-9609.3330562598094</v>
      </c>
      <c r="I17" s="60">
        <v>-2098.8540241990013</v>
      </c>
      <c r="J17" s="60">
        <v>-4833.4765378990705</v>
      </c>
      <c r="K17" s="60">
        <v>-6158.5155287304933</v>
      </c>
      <c r="L17" s="60">
        <v>-3717.9922347236497</v>
      </c>
      <c r="M17" s="60">
        <v>-5277.593334812007</v>
      </c>
      <c r="N17" s="60">
        <v>-7991.2604661740907</v>
      </c>
      <c r="O17" s="60">
        <v>-1620.4651887442815</v>
      </c>
      <c r="P17" s="60">
        <v>-4720.1984292266097</v>
      </c>
      <c r="Q17" s="60">
        <v>-7745.1059253044459</v>
      </c>
      <c r="R17" s="60">
        <v>-638.77107807896027</v>
      </c>
      <c r="S17" s="60">
        <v>-5077.7575481421209</v>
      </c>
      <c r="T17" s="60">
        <v>-6949.6433447333766</v>
      </c>
      <c r="U17" s="60">
        <v>237.86991792224126</v>
      </c>
      <c r="V17" s="60">
        <v>-5161.6383686307463</v>
      </c>
      <c r="W17" s="60">
        <v>-4815.8259384195062</v>
      </c>
      <c r="X17" s="60">
        <v>-45.24050794235518</v>
      </c>
    </row>
    <row r="18" spans="1:24" ht="17.25" customHeight="1" x14ac:dyDescent="0.2">
      <c r="A18" s="16">
        <v>4</v>
      </c>
      <c r="B18" s="16" t="s">
        <v>8</v>
      </c>
      <c r="C18" s="16" t="s">
        <v>6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20"/>
      <c r="W18" s="20"/>
      <c r="X18" s="20"/>
    </row>
    <row r="19" spans="1:24" ht="17.25" customHeight="1" x14ac:dyDescent="0.2">
      <c r="A19" s="16">
        <v>5</v>
      </c>
      <c r="B19" s="16" t="s">
        <v>9</v>
      </c>
      <c r="C19" s="16" t="s">
        <v>6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20"/>
      <c r="W19" s="20"/>
      <c r="X19" s="20"/>
    </row>
    <row r="20" spans="1:24" ht="17.25" customHeight="1" x14ac:dyDescent="0.2">
      <c r="A20" s="16">
        <v>6</v>
      </c>
      <c r="B20" s="16" t="s">
        <v>10</v>
      </c>
      <c r="C20" s="16" t="s">
        <v>6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20"/>
      <c r="W20" s="20"/>
      <c r="X20" s="20"/>
    </row>
    <row r="21" spans="1:24" ht="17.25" customHeight="1" x14ac:dyDescent="0.2">
      <c r="A21" s="16">
        <v>7</v>
      </c>
      <c r="B21" s="16" t="s">
        <v>11</v>
      </c>
      <c r="C21" s="16" t="s">
        <v>6</v>
      </c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20"/>
      <c r="W21" s="20"/>
      <c r="X21" s="20"/>
    </row>
    <row r="22" spans="1:24" ht="17.25" customHeight="1" x14ac:dyDescent="0.2">
      <c r="A22" s="16">
        <v>8</v>
      </c>
      <c r="B22" s="16" t="s">
        <v>12</v>
      </c>
      <c r="C22" s="16" t="s">
        <v>6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20"/>
      <c r="W22" s="20"/>
      <c r="X22" s="20"/>
    </row>
    <row r="23" spans="1:24" ht="17.25" customHeight="1" x14ac:dyDescent="0.2">
      <c r="A23" s="16">
        <v>9</v>
      </c>
      <c r="B23" s="16" t="s">
        <v>13</v>
      </c>
      <c r="C23" s="16" t="s">
        <v>6</v>
      </c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20"/>
      <c r="W23" s="20"/>
      <c r="X23" s="20"/>
    </row>
    <row r="24" spans="1:24" ht="17.25" customHeight="1" x14ac:dyDescent="0.2">
      <c r="A24" s="16">
        <v>10</v>
      </c>
      <c r="B24" s="16" t="s">
        <v>14</v>
      </c>
      <c r="C24" s="16" t="s">
        <v>6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20"/>
      <c r="W24" s="20"/>
      <c r="X24" s="20"/>
    </row>
    <row r="25" spans="1:24" ht="17.25" customHeight="1" x14ac:dyDescent="0.2">
      <c r="A25" s="29" t="s">
        <v>26</v>
      </c>
      <c r="B25" s="16" t="s">
        <v>25</v>
      </c>
      <c r="C25" s="16" t="s">
        <v>6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20"/>
      <c r="W25" s="20"/>
      <c r="X25" s="20"/>
    </row>
    <row r="26" spans="1:24" ht="17.25" customHeight="1" x14ac:dyDescent="0.2">
      <c r="A26" s="16">
        <v>11</v>
      </c>
      <c r="B26" s="16" t="s">
        <v>15</v>
      </c>
      <c r="C26" s="16" t="s">
        <v>6</v>
      </c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20"/>
      <c r="W26" s="20"/>
      <c r="X26" s="20"/>
    </row>
    <row r="27" spans="1:24" ht="17.25" customHeight="1" x14ac:dyDescent="0.2">
      <c r="A27" s="16">
        <v>12</v>
      </c>
      <c r="B27" s="16" t="s">
        <v>16</v>
      </c>
      <c r="C27" s="16" t="s">
        <v>6</v>
      </c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20"/>
      <c r="W27" s="20"/>
      <c r="X27" s="20"/>
    </row>
    <row r="28" spans="1:24" ht="17.25" customHeight="1" x14ac:dyDescent="0.2">
      <c r="A28" s="16">
        <v>13</v>
      </c>
      <c r="B28" s="16" t="s">
        <v>17</v>
      </c>
      <c r="C28" s="16" t="s">
        <v>6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20"/>
      <c r="W28" s="20"/>
      <c r="X28" s="20"/>
    </row>
    <row r="29" spans="1:24" ht="17.25" customHeight="1" x14ac:dyDescent="0.2">
      <c r="A29" s="16">
        <v>14</v>
      </c>
      <c r="B29" s="54" t="s">
        <v>18</v>
      </c>
      <c r="C29" s="54" t="s">
        <v>6</v>
      </c>
      <c r="D29" s="60">
        <v>-4567.5811724044033</v>
      </c>
      <c r="E29" s="60">
        <v>-3763.1585222177882</v>
      </c>
      <c r="F29" s="60">
        <v>1445.2262347052356</v>
      </c>
      <c r="G29" s="60">
        <v>-8264.2521181968477</v>
      </c>
      <c r="H29" s="60">
        <v>-9609.3330562598094</v>
      </c>
      <c r="I29" s="60">
        <v>-2098.8540241990013</v>
      </c>
      <c r="J29" s="60">
        <v>-4833.4765378990705</v>
      </c>
      <c r="K29" s="60">
        <v>-6158.5155287304933</v>
      </c>
      <c r="L29" s="60">
        <v>-3717.9922347236497</v>
      </c>
      <c r="M29" s="60">
        <v>-5277.593334812007</v>
      </c>
      <c r="N29" s="60">
        <v>-7991.2604661740907</v>
      </c>
      <c r="O29" s="60">
        <v>-1620.4651887442815</v>
      </c>
      <c r="P29" s="60">
        <v>-4720.1984292266097</v>
      </c>
      <c r="Q29" s="60">
        <v>-7745.1059253044459</v>
      </c>
      <c r="R29" s="60">
        <v>-638.77107807896027</v>
      </c>
      <c r="S29" s="60">
        <v>-5077.7575481421209</v>
      </c>
      <c r="T29" s="60">
        <v>-6949.6433447333766</v>
      </c>
      <c r="U29" s="60">
        <v>237.86991792224126</v>
      </c>
      <c r="V29" s="60">
        <v>-5161.6383686307463</v>
      </c>
      <c r="W29" s="60">
        <v>-4815.8259384195062</v>
      </c>
      <c r="X29" s="60">
        <v>-45.24050794235518</v>
      </c>
    </row>
    <row r="30" spans="1:24" x14ac:dyDescent="0.2">
      <c r="A30" s="28"/>
    </row>
  </sheetData>
  <mergeCells count="12">
    <mergeCell ref="S7:U7"/>
    <mergeCell ref="V7:X7"/>
    <mergeCell ref="A1:C4"/>
    <mergeCell ref="D7:F7"/>
    <mergeCell ref="A5:C5"/>
    <mergeCell ref="A7:A8"/>
    <mergeCell ref="B7:B8"/>
    <mergeCell ref="C7:C8"/>
    <mergeCell ref="G7:I7"/>
    <mergeCell ref="J7:L7"/>
    <mergeCell ref="M7:O7"/>
    <mergeCell ref="P7:R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6"/>
  <sheetViews>
    <sheetView zoomScale="90" zoomScaleNormal="90" zoomScaleSheetLayoutView="7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P17" sqref="P17"/>
    </sheetView>
  </sheetViews>
  <sheetFormatPr defaultColWidth="9.140625" defaultRowHeight="12.75" x14ac:dyDescent="0.2"/>
  <cols>
    <col min="1" max="1" width="43.85546875" style="18" customWidth="1"/>
    <col min="2" max="2" width="10.140625" style="18" customWidth="1"/>
    <col min="3" max="3" width="14" style="18" customWidth="1"/>
    <col min="4" max="4" width="10.140625" style="18" customWidth="1"/>
    <col min="5" max="5" width="10" style="18" customWidth="1"/>
    <col min="6" max="6" width="12" style="18" customWidth="1"/>
    <col min="7" max="7" width="10.7109375" style="18" bestFit="1" customWidth="1"/>
    <col min="8" max="8" width="12.5703125" style="18" customWidth="1"/>
    <col min="9" max="9" width="15.28515625" style="18" customWidth="1"/>
    <col min="10" max="10" width="11.5703125" style="18" customWidth="1"/>
    <col min="11" max="11" width="11" style="18" customWidth="1"/>
    <col min="12" max="12" width="9.85546875" style="18" customWidth="1"/>
    <col min="13" max="16384" width="9.140625" style="18"/>
  </cols>
  <sheetData>
    <row r="1" spans="1:12" x14ac:dyDescent="0.2">
      <c r="A1" s="68" t="s">
        <v>147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3" spans="1:12" ht="15.75" customHeight="1" x14ac:dyDescent="0.2">
      <c r="A3" s="69" t="s">
        <v>27</v>
      </c>
      <c r="B3" s="69" t="s">
        <v>28</v>
      </c>
      <c r="C3" s="72" t="s">
        <v>29</v>
      </c>
      <c r="D3" s="73"/>
      <c r="E3" s="73"/>
      <c r="F3" s="73"/>
      <c r="G3" s="73"/>
      <c r="H3" s="73"/>
      <c r="I3" s="73"/>
      <c r="J3" s="73"/>
      <c r="K3" s="73"/>
      <c r="L3" s="74"/>
    </row>
    <row r="4" spans="1:12" ht="95.25" customHeight="1" x14ac:dyDescent="0.2">
      <c r="A4" s="71"/>
      <c r="B4" s="70"/>
      <c r="C4" s="21" t="s">
        <v>30</v>
      </c>
      <c r="D4" s="21" t="s">
        <v>36</v>
      </c>
      <c r="E4" s="21" t="s">
        <v>31</v>
      </c>
      <c r="F4" s="21" t="s">
        <v>32</v>
      </c>
      <c r="G4" s="21" t="s">
        <v>37</v>
      </c>
      <c r="H4" s="21" t="s">
        <v>33</v>
      </c>
      <c r="I4" s="21" t="s">
        <v>34</v>
      </c>
      <c r="J4" s="21" t="s">
        <v>38</v>
      </c>
      <c r="K4" s="21" t="s">
        <v>39</v>
      </c>
      <c r="L4" s="21" t="s">
        <v>35</v>
      </c>
    </row>
    <row r="5" spans="1:12" ht="13.5" x14ac:dyDescent="0.25">
      <c r="A5" s="70"/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>
        <v>6</v>
      </c>
      <c r="H5" s="19">
        <v>7</v>
      </c>
      <c r="I5" s="19">
        <v>8</v>
      </c>
      <c r="J5" s="19">
        <v>9</v>
      </c>
      <c r="K5" s="19">
        <v>10</v>
      </c>
      <c r="L5" s="19">
        <v>11</v>
      </c>
    </row>
    <row r="6" spans="1:12" ht="13.5" x14ac:dyDescent="0.25">
      <c r="A6" s="22" t="s">
        <v>91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x14ac:dyDescent="0.2">
      <c r="A7" s="20" t="s">
        <v>40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idden="1" x14ac:dyDescent="0.2">
      <c r="A8" s="20" t="s">
        <v>94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2" hidden="1" x14ac:dyDescent="0.2">
      <c r="A9" s="20" t="s">
        <v>45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 hidden="1" x14ac:dyDescent="0.2">
      <c r="A10" s="20" t="s">
        <v>46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 hidden="1" x14ac:dyDescent="0.2">
      <c r="A11" s="20" t="s">
        <v>47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2" x14ac:dyDescent="0.2">
      <c r="A12" s="20" t="s">
        <v>41</v>
      </c>
      <c r="B12" s="11">
        <v>6004.9325174223595</v>
      </c>
      <c r="C12" s="11"/>
      <c r="D12" s="11">
        <v>415.37578992351729</v>
      </c>
      <c r="E12" s="11">
        <v>4058.989289531356</v>
      </c>
      <c r="F12" s="11">
        <v>866.51283940043095</v>
      </c>
      <c r="G12" s="11">
        <v>237.67543260932581</v>
      </c>
      <c r="H12" s="11">
        <v>273.52620941538459</v>
      </c>
      <c r="I12" s="11"/>
      <c r="J12" s="11"/>
      <c r="K12" s="11">
        <v>13.036</v>
      </c>
      <c r="L12" s="11">
        <v>139.81695654234494</v>
      </c>
    </row>
    <row r="13" spans="1:12" x14ac:dyDescent="0.2">
      <c r="A13" s="20" t="s">
        <v>42</v>
      </c>
      <c r="B13" s="11">
        <v>1007.648654982044</v>
      </c>
      <c r="C13" s="11"/>
      <c r="D13" s="11">
        <v>61.691539190050548</v>
      </c>
      <c r="E13" s="11">
        <v>474.0193002229849</v>
      </c>
      <c r="F13" s="11">
        <v>163.38716062244924</v>
      </c>
      <c r="G13" s="11">
        <v>197.78135304000332</v>
      </c>
      <c r="H13" s="11">
        <v>33.847634658684782</v>
      </c>
      <c r="I13" s="11"/>
      <c r="J13" s="11"/>
      <c r="K13" s="11">
        <v>0</v>
      </c>
      <c r="L13" s="11">
        <v>76.92166724787117</v>
      </c>
    </row>
    <row r="14" spans="1:12" x14ac:dyDescent="0.2">
      <c r="A14" s="20" t="s">
        <v>43</v>
      </c>
      <c r="B14" s="11">
        <v>7012.5811724044033</v>
      </c>
      <c r="C14" s="11">
        <v>0</v>
      </c>
      <c r="D14" s="11">
        <v>477.06732911356784</v>
      </c>
      <c r="E14" s="11">
        <v>4533.0085897543413</v>
      </c>
      <c r="F14" s="11">
        <v>1029.9000000228802</v>
      </c>
      <c r="G14" s="11">
        <v>435.45678564932916</v>
      </c>
      <c r="H14" s="11">
        <v>307.37384407406938</v>
      </c>
      <c r="I14" s="11">
        <v>0</v>
      </c>
      <c r="J14" s="11">
        <v>0</v>
      </c>
      <c r="K14" s="11">
        <v>13.036</v>
      </c>
      <c r="L14" s="11">
        <v>216.73862379021611</v>
      </c>
    </row>
    <row r="15" spans="1:12" x14ac:dyDescent="0.2">
      <c r="A15" s="20" t="s">
        <v>44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ht="13.5" x14ac:dyDescent="0.25">
      <c r="A16" s="22" t="s">
        <v>96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1:12" x14ac:dyDescent="0.2">
      <c r="A17" s="20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 x14ac:dyDescent="0.2">
      <c r="A18" s="20" t="s">
        <v>41</v>
      </c>
      <c r="B18" s="11">
        <v>7715.3127251248497</v>
      </c>
      <c r="C18" s="11"/>
      <c r="D18" s="11">
        <v>299.32071847758391</v>
      </c>
      <c r="E18" s="11">
        <v>3938.8745718823243</v>
      </c>
      <c r="F18" s="11">
        <v>1085.8035866518558</v>
      </c>
      <c r="G18" s="11">
        <v>1290.1031172536696</v>
      </c>
      <c r="H18" s="11">
        <v>617.68322993755567</v>
      </c>
      <c r="I18" s="11"/>
      <c r="J18" s="11"/>
      <c r="K18" s="11">
        <v>13.887</v>
      </c>
      <c r="L18" s="11">
        <v>469.64050092186079</v>
      </c>
    </row>
    <row r="19" spans="1:12" x14ac:dyDescent="0.2">
      <c r="A19" s="20" t="s">
        <v>42</v>
      </c>
      <c r="B19" s="11">
        <v>6315.939393071998</v>
      </c>
      <c r="C19" s="11"/>
      <c r="D19" s="11">
        <v>41.978851036970916</v>
      </c>
      <c r="E19" s="11">
        <v>3843.249808165107</v>
      </c>
      <c r="F19" s="11">
        <v>1032.2891636185864</v>
      </c>
      <c r="G19" s="11">
        <v>796.49881876528866</v>
      </c>
      <c r="H19" s="11">
        <v>310.65035376726667</v>
      </c>
      <c r="I19" s="11"/>
      <c r="J19" s="11"/>
      <c r="K19" s="11">
        <v>0</v>
      </c>
      <c r="L19" s="11">
        <v>291.27239771877771</v>
      </c>
    </row>
    <row r="20" spans="1:12" x14ac:dyDescent="0.2">
      <c r="A20" s="20" t="s">
        <v>43</v>
      </c>
      <c r="B20" s="11">
        <v>14031.252118196848</v>
      </c>
      <c r="C20" s="11">
        <v>0</v>
      </c>
      <c r="D20" s="11">
        <v>341.29956951455483</v>
      </c>
      <c r="E20" s="11">
        <v>7782.1243800474313</v>
      </c>
      <c r="F20" s="11">
        <v>2118.0927502704421</v>
      </c>
      <c r="G20" s="11">
        <v>2086.6019360189584</v>
      </c>
      <c r="H20" s="11">
        <v>928.33358370482233</v>
      </c>
      <c r="I20" s="11">
        <v>0</v>
      </c>
      <c r="J20" s="11">
        <v>0</v>
      </c>
      <c r="K20" s="11">
        <v>13.887</v>
      </c>
      <c r="L20" s="11">
        <v>760.91289864063856</v>
      </c>
    </row>
    <row r="21" spans="1:12" x14ac:dyDescent="0.2">
      <c r="A21" s="20" t="s">
        <v>44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3.5" x14ac:dyDescent="0.25">
      <c r="A22" s="22" t="s">
        <v>97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1:12" x14ac:dyDescent="0.2">
      <c r="A23" s="20" t="s">
        <v>40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1:12" x14ac:dyDescent="0.2">
      <c r="A24" s="20" t="s">
        <v>41</v>
      </c>
      <c r="B24" s="11">
        <v>10781.484063131622</v>
      </c>
      <c r="C24" s="11"/>
      <c r="D24" s="11">
        <v>600.79418959178679</v>
      </c>
      <c r="E24" s="11">
        <v>5756.7794798943833</v>
      </c>
      <c r="F24" s="11">
        <v>1586.0807564374938</v>
      </c>
      <c r="G24" s="11">
        <v>649.86341105607846</v>
      </c>
      <c r="H24" s="11">
        <v>470.27002939666232</v>
      </c>
      <c r="I24" s="11"/>
      <c r="J24" s="11"/>
      <c r="K24" s="11">
        <v>13.036</v>
      </c>
      <c r="L24" s="11">
        <v>1704.6601967552181</v>
      </c>
    </row>
    <row r="25" spans="1:12" x14ac:dyDescent="0.2">
      <c r="A25" s="20" t="s">
        <v>42</v>
      </c>
      <c r="B25" s="11">
        <v>4579.9924747674486</v>
      </c>
      <c r="C25" s="11"/>
      <c r="D25" s="11">
        <v>216.54704548991791</v>
      </c>
      <c r="E25" s="11">
        <v>2769.0461616002058</v>
      </c>
      <c r="F25" s="11">
        <v>789.12327672636013</v>
      </c>
      <c r="G25" s="11">
        <v>201.83042713317636</v>
      </c>
      <c r="H25" s="11">
        <v>56.09712807085706</v>
      </c>
      <c r="I25" s="11"/>
      <c r="J25" s="11"/>
      <c r="K25" s="11">
        <v>0</v>
      </c>
      <c r="L25" s="11">
        <v>547.34843574693173</v>
      </c>
    </row>
    <row r="26" spans="1:12" x14ac:dyDescent="0.2">
      <c r="A26" s="20" t="s">
        <v>43</v>
      </c>
      <c r="B26" s="11">
        <v>15361.476537899071</v>
      </c>
      <c r="C26" s="11">
        <v>0</v>
      </c>
      <c r="D26" s="11">
        <v>817.34123508170467</v>
      </c>
      <c r="E26" s="11">
        <v>8525.8256414945899</v>
      </c>
      <c r="F26" s="11">
        <v>2375.2040331638541</v>
      </c>
      <c r="G26" s="11">
        <v>851.69383818925485</v>
      </c>
      <c r="H26" s="11">
        <v>526.36715746751941</v>
      </c>
      <c r="I26" s="11">
        <v>0</v>
      </c>
      <c r="J26" s="11">
        <v>0</v>
      </c>
      <c r="K26" s="11">
        <v>13.036</v>
      </c>
      <c r="L26" s="11">
        <v>2252.0086325021498</v>
      </c>
    </row>
    <row r="27" spans="1:12" x14ac:dyDescent="0.2">
      <c r="A27" s="20" t="s">
        <v>44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13.5" x14ac:dyDescent="0.25">
      <c r="A28" s="22" t="s">
        <v>98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2" x14ac:dyDescent="0.2">
      <c r="A29" s="20" t="s">
        <v>40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12" customHeight="1" x14ac:dyDescent="0.2">
      <c r="A30" s="20" t="s">
        <v>41</v>
      </c>
      <c r="B30" s="11">
        <v>8676</v>
      </c>
      <c r="C30" s="11"/>
      <c r="D30" s="11">
        <v>376.2296056007616</v>
      </c>
      <c r="E30" s="11">
        <v>4567.8507498472791</v>
      </c>
      <c r="F30" s="11">
        <v>1665.0496311675995</v>
      </c>
      <c r="G30" s="11">
        <v>801.60748320547953</v>
      </c>
      <c r="H30" s="11">
        <v>702.85578791595935</v>
      </c>
      <c r="I30" s="11"/>
      <c r="J30" s="11"/>
      <c r="K30" s="11">
        <v>20.884</v>
      </c>
      <c r="L30" s="11">
        <v>541.06815348186637</v>
      </c>
    </row>
    <row r="31" spans="1:12" x14ac:dyDescent="0.2">
      <c r="A31" s="20" t="s">
        <v>42</v>
      </c>
      <c r="B31" s="11">
        <v>1420.5933348120072</v>
      </c>
      <c r="C31" s="11"/>
      <c r="D31" s="11">
        <v>48.054074713240432</v>
      </c>
      <c r="E31" s="11">
        <v>720.56514679913289</v>
      </c>
      <c r="F31" s="11">
        <v>142.07342393412154</v>
      </c>
      <c r="G31" s="11">
        <v>68.975173690075025</v>
      </c>
      <c r="H31" s="11">
        <v>62.763716981375389</v>
      </c>
      <c r="I31" s="11"/>
      <c r="J31" s="11"/>
      <c r="K31" s="11">
        <v>0</v>
      </c>
      <c r="L31" s="11">
        <v>378.16179869406193</v>
      </c>
    </row>
    <row r="32" spans="1:12" x14ac:dyDescent="0.2">
      <c r="A32" s="20" t="s">
        <v>43</v>
      </c>
      <c r="B32" s="11">
        <v>10096.593334812007</v>
      </c>
      <c r="C32" s="11">
        <v>0</v>
      </c>
      <c r="D32" s="11">
        <v>424.28368031400203</v>
      </c>
      <c r="E32" s="11">
        <v>5288.415896646412</v>
      </c>
      <c r="F32" s="11">
        <v>1807.1230551017211</v>
      </c>
      <c r="G32" s="11">
        <v>870.58265689555458</v>
      </c>
      <c r="H32" s="11">
        <v>765.61950489733476</v>
      </c>
      <c r="I32" s="11">
        <v>0</v>
      </c>
      <c r="J32" s="11">
        <v>0</v>
      </c>
      <c r="K32" s="11">
        <v>20.884</v>
      </c>
      <c r="L32" s="11">
        <v>919.22995217592825</v>
      </c>
    </row>
    <row r="33" spans="1:12" x14ac:dyDescent="0.2">
      <c r="A33" s="20" t="s">
        <v>44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ht="13.5" x14ac:dyDescent="0.25">
      <c r="A34" s="22" t="s">
        <v>100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1:12" x14ac:dyDescent="0.2">
      <c r="A35" s="20" t="s">
        <v>40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x14ac:dyDescent="0.2">
      <c r="A36" s="20" t="s">
        <v>41</v>
      </c>
      <c r="B36" s="11">
        <v>9070.9063125599441</v>
      </c>
      <c r="C36" s="11"/>
      <c r="D36" s="11">
        <v>316.36906798615621</v>
      </c>
      <c r="E36" s="11">
        <v>5392.8223708031892</v>
      </c>
      <c r="F36" s="11">
        <v>1489.4343178267313</v>
      </c>
      <c r="G36" s="11">
        <v>621.35222369220571</v>
      </c>
      <c r="H36" s="11">
        <v>476.72105739603683</v>
      </c>
      <c r="I36" s="11"/>
      <c r="J36" s="11"/>
      <c r="K36" s="11">
        <v>13.603</v>
      </c>
      <c r="L36" s="11">
        <v>760.60427485562661</v>
      </c>
    </row>
    <row r="37" spans="1:12" x14ac:dyDescent="0.2">
      <c r="A37" s="20" t="s">
        <v>42</v>
      </c>
      <c r="B37" s="11">
        <v>2300</v>
      </c>
      <c r="C37" s="11"/>
      <c r="D37" s="11">
        <v>50.315180806546906</v>
      </c>
      <c r="E37" s="11">
        <v>1388.4398349405974</v>
      </c>
      <c r="F37" s="11">
        <v>376.50800369048693</v>
      </c>
      <c r="G37" s="11">
        <v>126.27390753686703</v>
      </c>
      <c r="H37" s="11">
        <v>99.003127980285655</v>
      </c>
      <c r="I37" s="11"/>
      <c r="J37" s="11"/>
      <c r="K37" s="11">
        <v>0</v>
      </c>
      <c r="L37" s="11">
        <v>259.77098290005068</v>
      </c>
    </row>
    <row r="38" spans="1:12" x14ac:dyDescent="0.2">
      <c r="A38" s="20" t="s">
        <v>43</v>
      </c>
      <c r="B38" s="11">
        <v>11370.906312559944</v>
      </c>
      <c r="C38" s="11">
        <v>0</v>
      </c>
      <c r="D38" s="11">
        <v>366.6842487927031</v>
      </c>
      <c r="E38" s="11">
        <v>6781.2622057437866</v>
      </c>
      <c r="F38" s="11">
        <v>1865.9423215172183</v>
      </c>
      <c r="G38" s="11">
        <v>747.62613122907271</v>
      </c>
      <c r="H38" s="11">
        <v>575.72418537632245</v>
      </c>
      <c r="I38" s="11">
        <v>0</v>
      </c>
      <c r="J38" s="11">
        <v>0</v>
      </c>
      <c r="K38" s="11">
        <v>13.603</v>
      </c>
      <c r="L38" s="11">
        <v>1020.3752577556772</v>
      </c>
    </row>
    <row r="39" spans="1:12" x14ac:dyDescent="0.2">
      <c r="A39" s="20" t="s">
        <v>44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2" ht="13.5" x14ac:dyDescent="0.25">
      <c r="A40" s="22" t="s">
        <v>102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1:12" x14ac:dyDescent="0.2">
      <c r="A41" s="20" t="s">
        <v>40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2" x14ac:dyDescent="0.2">
      <c r="A42" s="20" t="s">
        <v>41</v>
      </c>
      <c r="B42" s="11">
        <v>5708.8563769325547</v>
      </c>
      <c r="C42" s="11"/>
      <c r="D42" s="11">
        <v>151.58031546057038</v>
      </c>
      <c r="E42" s="11">
        <v>3614.8003611131871</v>
      </c>
      <c r="F42" s="11">
        <v>979.4905002869076</v>
      </c>
      <c r="G42" s="11">
        <v>177.54474577752143</v>
      </c>
      <c r="H42" s="11">
        <v>104.35894272341136</v>
      </c>
      <c r="I42" s="11"/>
      <c r="J42" s="11"/>
      <c r="K42" s="11">
        <v>13.887</v>
      </c>
      <c r="L42" s="11">
        <v>667.19451157095648</v>
      </c>
    </row>
    <row r="43" spans="1:12" x14ac:dyDescent="0.2">
      <c r="A43" s="20" t="s">
        <v>42</v>
      </c>
      <c r="B43" s="11">
        <v>431.52242120956663</v>
      </c>
      <c r="C43" s="11"/>
      <c r="D43" s="11">
        <v>17.20712741774998</v>
      </c>
      <c r="E43" s="11">
        <v>137.70809388390612</v>
      </c>
      <c r="F43" s="11">
        <v>38.364018065452534</v>
      </c>
      <c r="G43" s="11">
        <v>56.485175544142976</v>
      </c>
      <c r="H43" s="11">
        <v>1.3873760711331802</v>
      </c>
      <c r="I43" s="11"/>
      <c r="J43" s="11"/>
      <c r="K43" s="11">
        <v>0</v>
      </c>
      <c r="L43" s="11">
        <v>180.37063022718183</v>
      </c>
    </row>
    <row r="44" spans="1:12" x14ac:dyDescent="0.2">
      <c r="A44" s="20" t="s">
        <v>43</v>
      </c>
      <c r="B44" s="11">
        <v>6140.378798142121</v>
      </c>
      <c r="C44" s="11">
        <v>0</v>
      </c>
      <c r="D44" s="11">
        <v>168.78744287832035</v>
      </c>
      <c r="E44" s="11">
        <v>3752.5084549970934</v>
      </c>
      <c r="F44" s="11">
        <v>1017.8545183523602</v>
      </c>
      <c r="G44" s="11">
        <v>234.0299213216644</v>
      </c>
      <c r="H44" s="11">
        <v>105.74631879454454</v>
      </c>
      <c r="I44" s="11">
        <v>0</v>
      </c>
      <c r="J44" s="11">
        <v>0</v>
      </c>
      <c r="K44" s="11">
        <v>13.887</v>
      </c>
      <c r="L44" s="11">
        <v>847.56514179813826</v>
      </c>
    </row>
    <row r="45" spans="1:12" x14ac:dyDescent="0.2">
      <c r="A45" s="20" t="s">
        <v>44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ht="13.5" x14ac:dyDescent="0.25">
      <c r="A46" s="22" t="s">
        <v>103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2" x14ac:dyDescent="0.2">
      <c r="A47" s="20" t="s">
        <v>40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spans="1:12" x14ac:dyDescent="0.2">
      <c r="A48" s="20" t="s">
        <v>41</v>
      </c>
      <c r="B48" s="11">
        <v>6034.5876784279153</v>
      </c>
      <c r="C48" s="11"/>
      <c r="D48" s="11">
        <v>254.19754153314562</v>
      </c>
      <c r="E48" s="11">
        <v>3744.3477897132616</v>
      </c>
      <c r="F48" s="11">
        <v>1031.333305322964</v>
      </c>
      <c r="G48" s="11">
        <v>541.86841742990759</v>
      </c>
      <c r="H48" s="11">
        <v>290.12433642525298</v>
      </c>
      <c r="I48" s="11"/>
      <c r="J48" s="11"/>
      <c r="K48" s="11">
        <v>13.887</v>
      </c>
      <c r="L48" s="11">
        <v>158.82928800338362</v>
      </c>
    </row>
    <row r="49" spans="1:12" x14ac:dyDescent="0.2">
      <c r="A49" s="20" t="s">
        <v>42</v>
      </c>
      <c r="B49" s="11">
        <v>609.05069020283133</v>
      </c>
      <c r="C49" s="11"/>
      <c r="D49" s="11">
        <v>15.977253835057949</v>
      </c>
      <c r="E49" s="11">
        <v>410.82885646322603</v>
      </c>
      <c r="F49" s="11">
        <v>112.27193135143187</v>
      </c>
      <c r="G49" s="11">
        <v>13.586280957441593</v>
      </c>
      <c r="H49" s="11">
        <v>18.270866833322433</v>
      </c>
      <c r="I49" s="11"/>
      <c r="J49" s="11"/>
      <c r="K49" s="11">
        <v>0</v>
      </c>
      <c r="L49" s="11">
        <v>38.115500762351488</v>
      </c>
    </row>
    <row r="50" spans="1:12" x14ac:dyDescent="0.2">
      <c r="A50" s="20" t="s">
        <v>43</v>
      </c>
      <c r="B50" s="11">
        <v>6643.6383686307463</v>
      </c>
      <c r="C50" s="11">
        <v>0</v>
      </c>
      <c r="D50" s="11">
        <v>270.17479536820355</v>
      </c>
      <c r="E50" s="11">
        <v>4155.1766461764873</v>
      </c>
      <c r="F50" s="11">
        <v>1143.6052366743959</v>
      </c>
      <c r="G50" s="11">
        <v>555.45469838734914</v>
      </c>
      <c r="H50" s="11">
        <v>308.39520325857541</v>
      </c>
      <c r="I50" s="11">
        <v>0</v>
      </c>
      <c r="J50" s="11">
        <v>0</v>
      </c>
      <c r="K50" s="11">
        <v>13.887</v>
      </c>
      <c r="L50" s="11">
        <v>196.9447887657351</v>
      </c>
    </row>
    <row r="51" spans="1:12" x14ac:dyDescent="0.2">
      <c r="A51" s="20" t="s">
        <v>44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4" spans="1:12" x14ac:dyDescent="0.2">
      <c r="B54" s="23"/>
      <c r="G54" s="23"/>
    </row>
    <row r="55" spans="1:12" x14ac:dyDescent="0.2">
      <c r="B55" s="23"/>
    </row>
    <row r="56" spans="1:12" x14ac:dyDescent="0.2">
      <c r="B56" s="23"/>
    </row>
  </sheetData>
  <mergeCells count="4">
    <mergeCell ref="A1:L1"/>
    <mergeCell ref="A3:A5"/>
    <mergeCell ref="B3:B4"/>
    <mergeCell ref="C3:L3"/>
  </mergeCells>
  <pageMargins left="0.7" right="0.7" top="0.75" bottom="0.75" header="0.3" footer="0.3"/>
  <pageSetup paperSize="9" scale="6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6"/>
  <sheetViews>
    <sheetView zoomScaleNormal="100" zoomScaleSheetLayoutView="70" workbookViewId="0">
      <pane xSplit="2" ySplit="5" topLeftCell="C33" activePane="bottomRight" state="frozen"/>
      <selection pane="topRight" activeCell="C1" sqref="C1"/>
      <selection pane="bottomLeft" activeCell="A6" sqref="A6"/>
      <selection pane="bottomRight" activeCell="N14" sqref="N14"/>
    </sheetView>
  </sheetViews>
  <sheetFormatPr defaultColWidth="9.140625" defaultRowHeight="12.75" x14ac:dyDescent="0.2"/>
  <cols>
    <col min="1" max="1" width="43.85546875" style="18" customWidth="1"/>
    <col min="2" max="2" width="10.140625" style="18" customWidth="1"/>
    <col min="3" max="3" width="14" style="18" customWidth="1"/>
    <col min="4" max="4" width="10.140625" style="18" customWidth="1"/>
    <col min="5" max="5" width="10" style="18" customWidth="1"/>
    <col min="6" max="6" width="12" style="18" customWidth="1"/>
    <col min="7" max="7" width="9.140625" style="18"/>
    <col min="8" max="8" width="12.5703125" style="18" customWidth="1"/>
    <col min="9" max="9" width="15.28515625" style="18" customWidth="1"/>
    <col min="10" max="10" width="11.5703125" style="18" customWidth="1"/>
    <col min="11" max="11" width="11" style="18" customWidth="1"/>
    <col min="12" max="12" width="9.85546875" style="18" customWidth="1"/>
    <col min="13" max="16384" width="9.140625" style="18"/>
  </cols>
  <sheetData>
    <row r="1" spans="1:12" x14ac:dyDescent="0.2">
      <c r="A1" s="68" t="s">
        <v>163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3" spans="1:12" ht="15.75" customHeight="1" x14ac:dyDescent="0.2">
      <c r="A3" s="69" t="s">
        <v>27</v>
      </c>
      <c r="B3" s="69" t="s">
        <v>28</v>
      </c>
      <c r="C3" s="72" t="s">
        <v>29</v>
      </c>
      <c r="D3" s="73"/>
      <c r="E3" s="73"/>
      <c r="F3" s="73"/>
      <c r="G3" s="73"/>
      <c r="H3" s="73"/>
      <c r="I3" s="73"/>
      <c r="J3" s="73"/>
      <c r="K3" s="73"/>
      <c r="L3" s="74"/>
    </row>
    <row r="4" spans="1:12" ht="95.25" customHeight="1" x14ac:dyDescent="0.2">
      <c r="A4" s="71"/>
      <c r="B4" s="70"/>
      <c r="C4" s="21" t="s">
        <v>30</v>
      </c>
      <c r="D4" s="21" t="s">
        <v>36</v>
      </c>
      <c r="E4" s="21" t="s">
        <v>31</v>
      </c>
      <c r="F4" s="21" t="s">
        <v>32</v>
      </c>
      <c r="G4" s="21" t="s">
        <v>37</v>
      </c>
      <c r="H4" s="21" t="s">
        <v>33</v>
      </c>
      <c r="I4" s="21" t="s">
        <v>34</v>
      </c>
      <c r="J4" s="21" t="s">
        <v>38</v>
      </c>
      <c r="K4" s="21" t="s">
        <v>39</v>
      </c>
      <c r="L4" s="21" t="s">
        <v>35</v>
      </c>
    </row>
    <row r="5" spans="1:12" ht="13.5" x14ac:dyDescent="0.25">
      <c r="A5" s="70"/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>
        <v>6</v>
      </c>
      <c r="H5" s="19">
        <v>7</v>
      </c>
      <c r="I5" s="19">
        <v>8</v>
      </c>
      <c r="J5" s="19">
        <v>9</v>
      </c>
      <c r="K5" s="19">
        <v>10</v>
      </c>
      <c r="L5" s="19">
        <v>11</v>
      </c>
    </row>
    <row r="6" spans="1:12" ht="13.5" x14ac:dyDescent="0.25">
      <c r="A6" s="22" t="s">
        <v>91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x14ac:dyDescent="0.2">
      <c r="A7" s="20" t="s">
        <v>40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idden="1" x14ac:dyDescent="0.2">
      <c r="A8" s="20" t="s">
        <v>94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2" hidden="1" x14ac:dyDescent="0.2">
      <c r="A9" s="20" t="s">
        <v>45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 hidden="1" x14ac:dyDescent="0.2">
      <c r="A10" s="20" t="s">
        <v>46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 hidden="1" x14ac:dyDescent="0.2">
      <c r="A11" s="20" t="s">
        <v>47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2" x14ac:dyDescent="0.2">
      <c r="A12" s="20" t="s">
        <v>41</v>
      </c>
      <c r="B12" s="11">
        <v>5837.7667709434418</v>
      </c>
      <c r="C12" s="11"/>
      <c r="D12" s="11">
        <v>289.82499436227738</v>
      </c>
      <c r="E12" s="11">
        <v>3432.4092455526379</v>
      </c>
      <c r="F12" s="11">
        <v>893.83763037279778</v>
      </c>
      <c r="G12" s="11">
        <v>709.64824897687834</v>
      </c>
      <c r="H12" s="11">
        <v>317.0220128778937</v>
      </c>
      <c r="I12" s="11"/>
      <c r="J12" s="11"/>
      <c r="K12" s="11">
        <v>11.96</v>
      </c>
      <c r="L12" s="11">
        <v>183.06463880095654</v>
      </c>
    </row>
    <row r="13" spans="1:12" x14ac:dyDescent="0.2">
      <c r="A13" s="20" t="s">
        <v>42</v>
      </c>
      <c r="B13" s="11">
        <v>881.10027627434624</v>
      </c>
      <c r="C13" s="11"/>
      <c r="D13" s="11">
        <v>99.67374461969365</v>
      </c>
      <c r="E13" s="11">
        <v>418.61775499530552</v>
      </c>
      <c r="F13" s="11">
        <v>128.69594472758899</v>
      </c>
      <c r="G13" s="11">
        <v>165.94373187881169</v>
      </c>
      <c r="H13" s="11">
        <v>31.210903777716275</v>
      </c>
      <c r="I13" s="11"/>
      <c r="J13" s="11"/>
      <c r="K13" s="11">
        <v>0</v>
      </c>
      <c r="L13" s="11">
        <v>36.958196275230236</v>
      </c>
    </row>
    <row r="14" spans="1:12" x14ac:dyDescent="0.2">
      <c r="A14" s="20" t="s">
        <v>43</v>
      </c>
      <c r="B14" s="11">
        <v>6718.8670472177882</v>
      </c>
      <c r="C14" s="11">
        <v>0</v>
      </c>
      <c r="D14" s="11">
        <v>389.49873898197103</v>
      </c>
      <c r="E14" s="11">
        <v>3851.0270005479433</v>
      </c>
      <c r="F14" s="11">
        <v>1022.5335751003868</v>
      </c>
      <c r="G14" s="11">
        <v>875.59198085569005</v>
      </c>
      <c r="H14" s="11">
        <v>348.23291665560998</v>
      </c>
      <c r="I14" s="11">
        <v>0</v>
      </c>
      <c r="J14" s="11">
        <v>0</v>
      </c>
      <c r="K14" s="11">
        <v>11.96</v>
      </c>
      <c r="L14" s="11">
        <v>220.02283507618677</v>
      </c>
    </row>
    <row r="15" spans="1:12" x14ac:dyDescent="0.2">
      <c r="A15" s="20" t="s">
        <v>44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ht="13.5" x14ac:dyDescent="0.25">
      <c r="A16" s="22" t="s">
        <v>96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1:12" x14ac:dyDescent="0.2">
      <c r="A17" s="20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 x14ac:dyDescent="0.2">
      <c r="A18" s="20" t="s">
        <v>41</v>
      </c>
      <c r="B18" s="11">
        <v>8947.2822239525467</v>
      </c>
      <c r="C18" s="11"/>
      <c r="D18" s="11">
        <v>302.44421086775139</v>
      </c>
      <c r="E18" s="11">
        <v>4527.0506929730464</v>
      </c>
      <c r="F18" s="11">
        <v>1293.6667084171454</v>
      </c>
      <c r="G18" s="11">
        <v>1297.6786435733045</v>
      </c>
      <c r="H18" s="11">
        <v>974.36963583910619</v>
      </c>
      <c r="I18" s="11"/>
      <c r="J18" s="11"/>
      <c r="K18" s="11">
        <v>12.74</v>
      </c>
      <c r="L18" s="11">
        <v>539.33233228219308</v>
      </c>
    </row>
    <row r="19" spans="1:12" x14ac:dyDescent="0.2">
      <c r="A19" s="20" t="s">
        <v>42</v>
      </c>
      <c r="B19" s="11">
        <v>7773.5779156405961</v>
      </c>
      <c r="C19" s="11"/>
      <c r="D19" s="11">
        <v>271.30654137373284</v>
      </c>
      <c r="E19" s="11">
        <v>4657.4309171265504</v>
      </c>
      <c r="F19" s="11">
        <v>1341.7229795660448</v>
      </c>
      <c r="G19" s="11">
        <v>893.47994262427756</v>
      </c>
      <c r="H19" s="11">
        <v>398.42879209993441</v>
      </c>
      <c r="I19" s="11"/>
      <c r="J19" s="11"/>
      <c r="K19" s="11">
        <v>0</v>
      </c>
      <c r="L19" s="11">
        <v>211.20874285005519</v>
      </c>
    </row>
    <row r="20" spans="1:12" x14ac:dyDescent="0.2">
      <c r="A20" s="20" t="s">
        <v>43</v>
      </c>
      <c r="B20" s="11">
        <v>16720.860139593144</v>
      </c>
      <c r="C20" s="11">
        <v>0</v>
      </c>
      <c r="D20" s="11">
        <v>573.75075224148418</v>
      </c>
      <c r="E20" s="11">
        <v>9184.4816100995959</v>
      </c>
      <c r="F20" s="11">
        <v>2635.38968798319</v>
      </c>
      <c r="G20" s="11">
        <v>2191.1585861975818</v>
      </c>
      <c r="H20" s="11">
        <v>1372.7984279390407</v>
      </c>
      <c r="I20" s="11">
        <v>0</v>
      </c>
      <c r="J20" s="11">
        <v>0</v>
      </c>
      <c r="K20" s="11">
        <v>12.74</v>
      </c>
      <c r="L20" s="11">
        <v>750.54107513224824</v>
      </c>
    </row>
    <row r="21" spans="1:12" x14ac:dyDescent="0.2">
      <c r="A21" s="20" t="s">
        <v>44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3.5" x14ac:dyDescent="0.25">
      <c r="A22" s="22" t="s">
        <v>97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1:12" x14ac:dyDescent="0.2">
      <c r="A23" s="20" t="s">
        <v>40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1:12" x14ac:dyDescent="0.2">
      <c r="A24" s="20" t="s">
        <v>41</v>
      </c>
      <c r="B24" s="11">
        <v>10433.980594803683</v>
      </c>
      <c r="C24" s="11"/>
      <c r="D24" s="11">
        <v>375.12852793698255</v>
      </c>
      <c r="E24" s="11">
        <v>6187.596792291597</v>
      </c>
      <c r="F24" s="11">
        <v>1697.7202375962065</v>
      </c>
      <c r="G24" s="11">
        <v>770.82150454029875</v>
      </c>
      <c r="H24" s="11">
        <v>733.23642625812863</v>
      </c>
      <c r="I24" s="11"/>
      <c r="J24" s="11"/>
      <c r="K24" s="11">
        <v>11.96</v>
      </c>
      <c r="L24" s="11">
        <v>657.51710618047014</v>
      </c>
    </row>
    <row r="25" spans="1:12" x14ac:dyDescent="0.2">
      <c r="A25" s="20" t="s">
        <v>42</v>
      </c>
      <c r="B25" s="11">
        <v>3760.6756505934782</v>
      </c>
      <c r="C25" s="11"/>
      <c r="D25" s="11">
        <v>357.7844975533053</v>
      </c>
      <c r="E25" s="11">
        <v>2350.3486364200871</v>
      </c>
      <c r="F25" s="11">
        <v>666.12738877250877</v>
      </c>
      <c r="G25" s="11">
        <v>191.02048755389495</v>
      </c>
      <c r="H25" s="11">
        <v>102.50906653660024</v>
      </c>
      <c r="I25" s="11"/>
      <c r="J25" s="11"/>
      <c r="K25" s="11">
        <v>0</v>
      </c>
      <c r="L25" s="11">
        <v>92.885573757082227</v>
      </c>
    </row>
    <row r="26" spans="1:12" x14ac:dyDescent="0.2">
      <c r="A26" s="20" t="s">
        <v>43</v>
      </c>
      <c r="B26" s="11">
        <v>14194.65624539716</v>
      </c>
      <c r="C26" s="11">
        <v>0</v>
      </c>
      <c r="D26" s="11">
        <v>732.91302549028785</v>
      </c>
      <c r="E26" s="11">
        <v>8537.9454287116841</v>
      </c>
      <c r="F26" s="11">
        <v>2363.8476263687153</v>
      </c>
      <c r="G26" s="11">
        <v>961.84199209419376</v>
      </c>
      <c r="H26" s="11">
        <v>835.74549279472888</v>
      </c>
      <c r="I26" s="11">
        <v>0</v>
      </c>
      <c r="J26" s="11">
        <v>0</v>
      </c>
      <c r="K26" s="11">
        <v>11.96</v>
      </c>
      <c r="L26" s="11">
        <v>750.40267993755242</v>
      </c>
    </row>
    <row r="27" spans="1:12" x14ac:dyDescent="0.2">
      <c r="A27" s="20" t="s">
        <v>44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13.5" x14ac:dyDescent="0.25">
      <c r="A28" s="22" t="s">
        <v>98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2" x14ac:dyDescent="0.2">
      <c r="A29" s="20" t="s">
        <v>40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12" customHeight="1" x14ac:dyDescent="0.2">
      <c r="A30" s="20" t="s">
        <v>41</v>
      </c>
      <c r="B30" s="11">
        <v>11549</v>
      </c>
      <c r="C30" s="11"/>
      <c r="D30" s="11">
        <v>884.05749938994461</v>
      </c>
      <c r="E30" s="11">
        <v>7271.0493253024924</v>
      </c>
      <c r="F30" s="11">
        <v>1977.5689121600749</v>
      </c>
      <c r="G30" s="11">
        <v>847.94075609786466</v>
      </c>
      <c r="H30" s="11">
        <v>259.69654552350988</v>
      </c>
      <c r="I30" s="11"/>
      <c r="J30" s="11"/>
      <c r="K30" s="11">
        <v>19.16</v>
      </c>
      <c r="L30" s="11">
        <v>289.80623842505588</v>
      </c>
    </row>
    <row r="31" spans="1:12" x14ac:dyDescent="0.2">
      <c r="A31" s="20" t="s">
        <v>42</v>
      </c>
      <c r="B31" s="11">
        <v>1261.2728328407577</v>
      </c>
      <c r="C31" s="11"/>
      <c r="D31" s="11">
        <v>67.22927760426667</v>
      </c>
      <c r="E31" s="11">
        <v>722.80799161472385</v>
      </c>
      <c r="F31" s="11">
        <v>201.09804929474984</v>
      </c>
      <c r="G31" s="11">
        <v>64.550673298156426</v>
      </c>
      <c r="H31" s="11">
        <v>174.89281146743596</v>
      </c>
      <c r="I31" s="11"/>
      <c r="J31" s="11"/>
      <c r="K31" s="11">
        <v>0</v>
      </c>
      <c r="L31" s="11">
        <v>30.694029561424934</v>
      </c>
    </row>
    <row r="32" spans="1:12" x14ac:dyDescent="0.2">
      <c r="A32" s="20" t="s">
        <v>43</v>
      </c>
      <c r="B32" s="11">
        <v>12810.272832840757</v>
      </c>
      <c r="C32" s="11">
        <v>0</v>
      </c>
      <c r="D32" s="11">
        <v>951.28677699421132</v>
      </c>
      <c r="E32" s="11">
        <v>7993.8573169172159</v>
      </c>
      <c r="F32" s="11">
        <v>2178.6669614548246</v>
      </c>
      <c r="G32" s="11">
        <v>912.49142939602109</v>
      </c>
      <c r="H32" s="11">
        <v>434.58935699094582</v>
      </c>
      <c r="I32" s="11">
        <v>0</v>
      </c>
      <c r="J32" s="11">
        <v>0</v>
      </c>
      <c r="K32" s="11">
        <v>19.16</v>
      </c>
      <c r="L32" s="11">
        <v>320.50026798648082</v>
      </c>
    </row>
    <row r="33" spans="1:12" x14ac:dyDescent="0.2">
      <c r="A33" s="20" t="s">
        <v>44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ht="13.5" x14ac:dyDescent="0.25">
      <c r="A34" s="22" t="s">
        <v>100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1:12" x14ac:dyDescent="0.2">
      <c r="A35" s="20" t="s">
        <v>40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x14ac:dyDescent="0.2">
      <c r="A36" s="20" t="s">
        <v>41</v>
      </c>
      <c r="B36" s="11">
        <v>11462.809491971113</v>
      </c>
      <c r="C36" s="11"/>
      <c r="D36" s="11">
        <v>353.15613169512687</v>
      </c>
      <c r="E36" s="11">
        <v>6519.2489773275947</v>
      </c>
      <c r="F36" s="11">
        <v>1775.234475609999</v>
      </c>
      <c r="G36" s="11">
        <v>651.21693746116443</v>
      </c>
      <c r="H36" s="11">
        <v>563.9490666006501</v>
      </c>
      <c r="I36" s="11"/>
      <c r="J36" s="11"/>
      <c r="K36" s="11">
        <v>12.48</v>
      </c>
      <c r="L36" s="11">
        <v>1587.5239032765805</v>
      </c>
    </row>
    <row r="37" spans="1:12" x14ac:dyDescent="0.2">
      <c r="A37" s="20" t="s">
        <v>42</v>
      </c>
      <c r="B37" s="11">
        <v>1999</v>
      </c>
      <c r="C37" s="11"/>
      <c r="D37" s="11">
        <v>104.47008390092644</v>
      </c>
      <c r="E37" s="11">
        <v>1258.1313619703067</v>
      </c>
      <c r="F37" s="11">
        <v>344.22488749329625</v>
      </c>
      <c r="G37" s="11">
        <v>121.17093586796874</v>
      </c>
      <c r="H37" s="11">
        <v>109.42981080700959</v>
      </c>
      <c r="I37" s="11"/>
      <c r="J37" s="11"/>
      <c r="K37" s="11">
        <v>0</v>
      </c>
      <c r="L37" s="11">
        <v>61.381451049672833</v>
      </c>
    </row>
    <row r="38" spans="1:12" x14ac:dyDescent="0.2">
      <c r="A38" s="20" t="s">
        <v>43</v>
      </c>
      <c r="B38" s="11">
        <v>13461.809491971113</v>
      </c>
      <c r="C38" s="11">
        <v>0</v>
      </c>
      <c r="D38" s="11">
        <v>457.62621559605333</v>
      </c>
      <c r="E38" s="11">
        <v>7777.3803392979016</v>
      </c>
      <c r="F38" s="11">
        <v>2119.4593631032953</v>
      </c>
      <c r="G38" s="11">
        <v>772.38787332913319</v>
      </c>
      <c r="H38" s="11">
        <v>673.37887740765973</v>
      </c>
      <c r="I38" s="11">
        <v>0</v>
      </c>
      <c r="J38" s="11">
        <v>0</v>
      </c>
      <c r="K38" s="11">
        <v>12.48</v>
      </c>
      <c r="L38" s="11">
        <v>1648.9053543262535</v>
      </c>
    </row>
    <row r="39" spans="1:12" x14ac:dyDescent="0.2">
      <c r="A39" s="20" t="s">
        <v>44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2" ht="13.5" x14ac:dyDescent="0.25">
      <c r="A40" s="22" t="s">
        <v>102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1:12" x14ac:dyDescent="0.2">
      <c r="A41" s="20" t="s">
        <v>40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2" x14ac:dyDescent="0.2">
      <c r="A42" s="20" t="s">
        <v>41</v>
      </c>
      <c r="B42" s="11">
        <v>8036.6935381741678</v>
      </c>
      <c r="C42" s="11"/>
      <c r="D42" s="11">
        <v>439.82791639371828</v>
      </c>
      <c r="E42" s="11">
        <v>5154.8836407378158</v>
      </c>
      <c r="F42" s="11">
        <v>1348.9875155136385</v>
      </c>
      <c r="G42" s="11">
        <v>593.10267772880434</v>
      </c>
      <c r="H42" s="11">
        <v>222.02321154564225</v>
      </c>
      <c r="I42" s="11"/>
      <c r="J42" s="11"/>
      <c r="K42" s="11">
        <v>12.74</v>
      </c>
      <c r="L42" s="11">
        <v>265.12857625454808</v>
      </c>
    </row>
    <row r="43" spans="1:12" x14ac:dyDescent="0.2">
      <c r="A43" s="20" t="s">
        <v>42</v>
      </c>
      <c r="B43" s="11">
        <v>478.09998989254115</v>
      </c>
      <c r="C43" s="11"/>
      <c r="D43" s="11">
        <v>11.222919013278428</v>
      </c>
      <c r="E43" s="11">
        <v>268.9137970976268</v>
      </c>
      <c r="F43" s="11">
        <v>73.646149107486565</v>
      </c>
      <c r="G43" s="11">
        <v>99.42360586862344</v>
      </c>
      <c r="H43" s="11">
        <v>8.9440878943870281</v>
      </c>
      <c r="I43" s="11"/>
      <c r="J43" s="11"/>
      <c r="K43" s="11">
        <v>0</v>
      </c>
      <c r="L43" s="11">
        <v>15.949430911138831</v>
      </c>
    </row>
    <row r="44" spans="1:12" x14ac:dyDescent="0.2">
      <c r="A44" s="20" t="s">
        <v>43</v>
      </c>
      <c r="B44" s="11">
        <v>8514.7935280667098</v>
      </c>
      <c r="C44" s="11">
        <v>0</v>
      </c>
      <c r="D44" s="11">
        <v>451.05083540699673</v>
      </c>
      <c r="E44" s="11">
        <v>5423.7974378354429</v>
      </c>
      <c r="F44" s="11">
        <v>1422.633664621125</v>
      </c>
      <c r="G44" s="11">
        <v>692.52628359742778</v>
      </c>
      <c r="H44" s="11">
        <v>230.96729944002928</v>
      </c>
      <c r="I44" s="11">
        <v>0</v>
      </c>
      <c r="J44" s="11">
        <v>0</v>
      </c>
      <c r="K44" s="11">
        <v>12.74</v>
      </c>
      <c r="L44" s="11">
        <v>281.07800716568693</v>
      </c>
    </row>
    <row r="45" spans="1:12" x14ac:dyDescent="0.2">
      <c r="A45" s="20" t="s">
        <v>44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ht="13.5" x14ac:dyDescent="0.25">
      <c r="A46" s="22" t="s">
        <v>103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2" x14ac:dyDescent="0.2">
      <c r="A47" s="20" t="s">
        <v>40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spans="1:12" x14ac:dyDescent="0.2">
      <c r="A48" s="20" t="s">
        <v>41</v>
      </c>
      <c r="B48" s="11">
        <v>5355.0406739864138</v>
      </c>
      <c r="C48" s="11"/>
      <c r="D48" s="11">
        <v>284.0110981956982</v>
      </c>
      <c r="E48" s="11">
        <v>3321.9745065786065</v>
      </c>
      <c r="F48" s="11">
        <v>871.06109771451725</v>
      </c>
      <c r="G48" s="11">
        <v>513.13913305004553</v>
      </c>
      <c r="H48" s="11">
        <v>282.68541698229353</v>
      </c>
      <c r="I48" s="11"/>
      <c r="J48" s="11"/>
      <c r="K48" s="11">
        <v>12.74</v>
      </c>
      <c r="L48" s="11">
        <v>69.429421465252346</v>
      </c>
    </row>
    <row r="49" spans="1:12" x14ac:dyDescent="0.2">
      <c r="A49" s="20" t="s">
        <v>42</v>
      </c>
      <c r="B49" s="11">
        <v>1023.4902810997596</v>
      </c>
      <c r="C49" s="11"/>
      <c r="D49" s="11">
        <v>14.492522327956767</v>
      </c>
      <c r="E49" s="11">
        <v>732.92078124844124</v>
      </c>
      <c r="F49" s="11">
        <v>195.16093464615059</v>
      </c>
      <c r="G49" s="11">
        <v>20.438438920752873</v>
      </c>
      <c r="H49" s="11">
        <v>38.820059751934778</v>
      </c>
      <c r="I49" s="11"/>
      <c r="J49" s="11"/>
      <c r="K49" s="11">
        <v>0</v>
      </c>
      <c r="L49" s="11">
        <v>21.657544204523361</v>
      </c>
    </row>
    <row r="50" spans="1:12" x14ac:dyDescent="0.2">
      <c r="A50" s="20" t="s">
        <v>43</v>
      </c>
      <c r="B50" s="11">
        <v>6378.530955086173</v>
      </c>
      <c r="C50" s="11">
        <v>0</v>
      </c>
      <c r="D50" s="11">
        <v>298.50362052365494</v>
      </c>
      <c r="E50" s="11">
        <v>4054.8952878270475</v>
      </c>
      <c r="F50" s="11">
        <v>1066.2220323606678</v>
      </c>
      <c r="G50" s="11">
        <v>533.57757197079843</v>
      </c>
      <c r="H50" s="11">
        <v>321.5054767342283</v>
      </c>
      <c r="I50" s="11">
        <v>0</v>
      </c>
      <c r="J50" s="11">
        <v>0</v>
      </c>
      <c r="K50" s="11">
        <v>12.74</v>
      </c>
      <c r="L50" s="11">
        <v>91.086965669775708</v>
      </c>
    </row>
    <row r="51" spans="1:12" x14ac:dyDescent="0.2">
      <c r="A51" s="20" t="s">
        <v>44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4" spans="1:12" x14ac:dyDescent="0.2">
      <c r="B54" s="23"/>
      <c r="G54" s="23"/>
    </row>
    <row r="55" spans="1:12" x14ac:dyDescent="0.2">
      <c r="B55" s="23"/>
    </row>
    <row r="56" spans="1:12" x14ac:dyDescent="0.2">
      <c r="B56" s="23"/>
    </row>
  </sheetData>
  <mergeCells count="4">
    <mergeCell ref="A1:L1"/>
    <mergeCell ref="A3:A5"/>
    <mergeCell ref="B3:B4"/>
    <mergeCell ref="C3:L3"/>
  </mergeCells>
  <pageMargins left="0.7" right="0.7" top="0.75" bottom="0.75" header="0.3" footer="0.3"/>
  <pageSetup paperSize="9" scale="6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6"/>
  <sheetViews>
    <sheetView zoomScaleNormal="100" zoomScaleSheetLayoutView="7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O26" sqref="O26"/>
    </sheetView>
  </sheetViews>
  <sheetFormatPr defaultColWidth="9.140625" defaultRowHeight="12.75" x14ac:dyDescent="0.2"/>
  <cols>
    <col min="1" max="1" width="43.85546875" style="18" customWidth="1"/>
    <col min="2" max="2" width="10.140625" style="18" customWidth="1"/>
    <col min="3" max="3" width="14" style="18" customWidth="1"/>
    <col min="4" max="4" width="10.140625" style="18" customWidth="1"/>
    <col min="5" max="5" width="10" style="18" customWidth="1"/>
    <col min="6" max="6" width="12" style="18" customWidth="1"/>
    <col min="7" max="7" width="9.140625" style="18"/>
    <col min="8" max="8" width="12.5703125" style="18" customWidth="1"/>
    <col min="9" max="9" width="15.28515625" style="18" customWidth="1"/>
    <col min="10" max="10" width="11.5703125" style="18" customWidth="1"/>
    <col min="11" max="11" width="11" style="18" customWidth="1"/>
    <col min="12" max="12" width="9.85546875" style="18" customWidth="1"/>
    <col min="13" max="16384" width="9.140625" style="18"/>
  </cols>
  <sheetData>
    <row r="1" spans="1:12" x14ac:dyDescent="0.2">
      <c r="A1" s="68" t="s">
        <v>146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</row>
    <row r="3" spans="1:12" ht="15.75" customHeight="1" x14ac:dyDescent="0.2">
      <c r="A3" s="69" t="s">
        <v>27</v>
      </c>
      <c r="B3" s="69" t="s">
        <v>28</v>
      </c>
      <c r="C3" s="72" t="s">
        <v>29</v>
      </c>
      <c r="D3" s="73"/>
      <c r="E3" s="73"/>
      <c r="F3" s="73"/>
      <c r="G3" s="73"/>
      <c r="H3" s="73"/>
      <c r="I3" s="73"/>
      <c r="J3" s="73"/>
      <c r="K3" s="73"/>
      <c r="L3" s="74"/>
    </row>
    <row r="4" spans="1:12" ht="95.25" customHeight="1" x14ac:dyDescent="0.2">
      <c r="A4" s="71"/>
      <c r="B4" s="70"/>
      <c r="C4" s="21" t="s">
        <v>30</v>
      </c>
      <c r="D4" s="21" t="s">
        <v>36</v>
      </c>
      <c r="E4" s="21" t="s">
        <v>31</v>
      </c>
      <c r="F4" s="21" t="s">
        <v>32</v>
      </c>
      <c r="G4" s="21" t="s">
        <v>37</v>
      </c>
      <c r="H4" s="21" t="s">
        <v>33</v>
      </c>
      <c r="I4" s="21" t="s">
        <v>34</v>
      </c>
      <c r="J4" s="21" t="s">
        <v>38</v>
      </c>
      <c r="K4" s="21" t="s">
        <v>39</v>
      </c>
      <c r="L4" s="21" t="s">
        <v>35</v>
      </c>
    </row>
    <row r="5" spans="1:12" ht="13.5" x14ac:dyDescent="0.25">
      <c r="A5" s="70"/>
      <c r="B5" s="19">
        <v>1</v>
      </c>
      <c r="C5" s="19">
        <v>2</v>
      </c>
      <c r="D5" s="19">
        <v>3</v>
      </c>
      <c r="E5" s="19">
        <v>4</v>
      </c>
      <c r="F5" s="19">
        <v>5</v>
      </c>
      <c r="G5" s="19">
        <v>6</v>
      </c>
      <c r="H5" s="19">
        <v>7</v>
      </c>
      <c r="I5" s="19">
        <v>8</v>
      </c>
      <c r="J5" s="19">
        <v>9</v>
      </c>
      <c r="K5" s="19">
        <v>10</v>
      </c>
      <c r="L5" s="19">
        <v>11</v>
      </c>
    </row>
    <row r="6" spans="1:12" ht="13.5" x14ac:dyDescent="0.25">
      <c r="A6" s="22" t="s">
        <v>91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x14ac:dyDescent="0.2">
      <c r="A7" s="20" t="s">
        <v>40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 hidden="1" x14ac:dyDescent="0.2">
      <c r="A8" s="20" t="s">
        <v>94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2" hidden="1" x14ac:dyDescent="0.2">
      <c r="A9" s="20" t="s">
        <v>45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 hidden="1" x14ac:dyDescent="0.2">
      <c r="A10" s="20" t="s">
        <v>46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 hidden="1" x14ac:dyDescent="0.2">
      <c r="A11" s="20" t="s">
        <v>47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2" x14ac:dyDescent="0.2">
      <c r="A12" s="20" t="s">
        <v>41</v>
      </c>
      <c r="B12" s="11">
        <v>5148.7708369090487</v>
      </c>
      <c r="C12" s="11"/>
      <c r="D12" s="11">
        <v>122.83940077730645</v>
      </c>
      <c r="E12" s="11">
        <v>3549.8564609531409</v>
      </c>
      <c r="F12" s="11">
        <v>827.47923742079831</v>
      </c>
      <c r="G12" s="11">
        <v>113.55814472</v>
      </c>
      <c r="H12" s="11">
        <v>414.43712816001499</v>
      </c>
      <c r="I12" s="11"/>
      <c r="J12" s="11"/>
      <c r="K12" s="11">
        <v>11.96</v>
      </c>
      <c r="L12" s="11">
        <v>108.64046487778835</v>
      </c>
    </row>
    <row r="13" spans="1:12" x14ac:dyDescent="0.2">
      <c r="A13" s="20" t="s">
        <v>42</v>
      </c>
      <c r="B13" s="11">
        <v>1182.3033658402621</v>
      </c>
      <c r="C13" s="11"/>
      <c r="D13" s="11">
        <v>94.156049931525445</v>
      </c>
      <c r="E13" s="11">
        <v>663.38960072663292</v>
      </c>
      <c r="F13" s="11">
        <v>213.92507910311645</v>
      </c>
      <c r="G13" s="11">
        <v>156.31038816</v>
      </c>
      <c r="H13" s="11">
        <v>38.280474194564327</v>
      </c>
      <c r="I13" s="11"/>
      <c r="J13" s="11"/>
      <c r="K13" s="11">
        <v>0</v>
      </c>
      <c r="L13" s="11">
        <v>16.241773724422991</v>
      </c>
    </row>
    <row r="14" spans="1:12" x14ac:dyDescent="0.2">
      <c r="A14" s="20" t="s">
        <v>43</v>
      </c>
      <c r="B14" s="11">
        <v>6331.0742027493106</v>
      </c>
      <c r="C14" s="11">
        <v>0</v>
      </c>
      <c r="D14" s="11">
        <v>216.9954507088319</v>
      </c>
      <c r="E14" s="11">
        <v>4213.2460616797734</v>
      </c>
      <c r="F14" s="11">
        <v>1041.4043165239148</v>
      </c>
      <c r="G14" s="11">
        <v>269.86853287999998</v>
      </c>
      <c r="H14" s="11">
        <v>452.7176023545793</v>
      </c>
      <c r="I14" s="11">
        <v>0</v>
      </c>
      <c r="J14" s="11">
        <v>0</v>
      </c>
      <c r="K14" s="11">
        <v>11.96</v>
      </c>
      <c r="L14" s="11">
        <v>124.88223860221134</v>
      </c>
    </row>
    <row r="15" spans="1:12" x14ac:dyDescent="0.2">
      <c r="A15" s="20" t="s">
        <v>44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</row>
    <row r="16" spans="1:12" ht="13.5" x14ac:dyDescent="0.25">
      <c r="A16" s="22" t="s">
        <v>96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1:12" x14ac:dyDescent="0.2">
      <c r="A17" s="20" t="s">
        <v>40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 x14ac:dyDescent="0.2">
      <c r="A18" s="20" t="s">
        <v>41</v>
      </c>
      <c r="B18" s="11">
        <v>9252.5522779044313</v>
      </c>
      <c r="C18" s="11"/>
      <c r="D18" s="11">
        <v>174.46511151826957</v>
      </c>
      <c r="E18" s="11">
        <v>5435.599391514178</v>
      </c>
      <c r="F18" s="11">
        <v>1571.9167091487561</v>
      </c>
      <c r="G18" s="11">
        <v>664.18767517985623</v>
      </c>
      <c r="H18" s="11">
        <v>1171.6389623148475</v>
      </c>
      <c r="I18" s="11"/>
      <c r="J18" s="11"/>
      <c r="K18" s="11">
        <v>12.74</v>
      </c>
      <c r="L18" s="11">
        <v>222.00442822852398</v>
      </c>
    </row>
    <row r="19" spans="1:12" x14ac:dyDescent="0.2">
      <c r="A19" s="20" t="s">
        <v>42</v>
      </c>
      <c r="B19" s="11">
        <v>6997.6656596678085</v>
      </c>
      <c r="C19" s="11"/>
      <c r="D19" s="11">
        <v>235.29623057388483</v>
      </c>
      <c r="E19" s="11">
        <v>4164.2441536072183</v>
      </c>
      <c r="F19" s="11">
        <v>1213.8210004251703</v>
      </c>
      <c r="G19" s="11">
        <v>619.3804513556654</v>
      </c>
      <c r="H19" s="11">
        <v>594.91137613501394</v>
      </c>
      <c r="I19" s="11"/>
      <c r="J19" s="11"/>
      <c r="K19" s="11">
        <v>0</v>
      </c>
      <c r="L19" s="11">
        <v>170.01244757085624</v>
      </c>
    </row>
    <row r="20" spans="1:12" x14ac:dyDescent="0.2">
      <c r="A20" s="20" t="s">
        <v>43</v>
      </c>
      <c r="B20" s="11">
        <v>16250.217937572241</v>
      </c>
      <c r="C20" s="11">
        <v>0</v>
      </c>
      <c r="D20" s="11">
        <v>409.76134209215439</v>
      </c>
      <c r="E20" s="11">
        <v>9599.8435451213954</v>
      </c>
      <c r="F20" s="11">
        <v>2785.7377095739266</v>
      </c>
      <c r="G20" s="11">
        <v>1283.5681265355215</v>
      </c>
      <c r="H20" s="11">
        <v>1766.5503384498616</v>
      </c>
      <c r="I20" s="11">
        <v>0</v>
      </c>
      <c r="J20" s="11">
        <v>0</v>
      </c>
      <c r="K20" s="11">
        <v>12.74</v>
      </c>
      <c r="L20" s="11">
        <v>392.01687579938022</v>
      </c>
    </row>
    <row r="21" spans="1:12" x14ac:dyDescent="0.2">
      <c r="A21" s="20" t="s">
        <v>44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</row>
    <row r="22" spans="1:12" ht="13.5" x14ac:dyDescent="0.25">
      <c r="A22" s="22" t="s">
        <v>97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1:12" x14ac:dyDescent="0.2">
      <c r="A23" s="20" t="s">
        <v>40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</row>
    <row r="24" spans="1:12" x14ac:dyDescent="0.2">
      <c r="A24" s="20" t="s">
        <v>41</v>
      </c>
      <c r="B24" s="11">
        <v>12222.119223056288</v>
      </c>
      <c r="C24" s="11"/>
      <c r="D24" s="11">
        <v>213.66962399892967</v>
      </c>
      <c r="E24" s="11">
        <v>5260.7140443536919</v>
      </c>
      <c r="F24" s="11">
        <v>1476.8197859820091</v>
      </c>
      <c r="G24" s="11">
        <v>493.21176975369463</v>
      </c>
      <c r="H24" s="11">
        <v>818.35586415147998</v>
      </c>
      <c r="I24" s="11"/>
      <c r="J24" s="11"/>
      <c r="K24" s="11">
        <v>11.96</v>
      </c>
      <c r="L24" s="11">
        <v>3947.388134816485</v>
      </c>
    </row>
    <row r="25" spans="1:12" x14ac:dyDescent="0.2">
      <c r="A25" s="20" t="s">
        <v>42</v>
      </c>
      <c r="B25" s="11">
        <v>5689.7534846876551</v>
      </c>
      <c r="C25" s="11"/>
      <c r="D25" s="11">
        <v>675.5112036051753</v>
      </c>
      <c r="E25" s="11">
        <v>3650.4362512832799</v>
      </c>
      <c r="F25" s="11">
        <v>1050.6592164955928</v>
      </c>
      <c r="G25" s="11">
        <v>141.41678020865365</v>
      </c>
      <c r="H25" s="11">
        <v>82.001748564716664</v>
      </c>
      <c r="I25" s="11"/>
      <c r="J25" s="11"/>
      <c r="K25" s="11">
        <v>0</v>
      </c>
      <c r="L25" s="11">
        <v>89.728284530235712</v>
      </c>
    </row>
    <row r="26" spans="1:12" x14ac:dyDescent="0.2">
      <c r="A26" s="20" t="s">
        <v>43</v>
      </c>
      <c r="B26" s="11">
        <v>17911.872707743943</v>
      </c>
      <c r="C26" s="11">
        <v>0</v>
      </c>
      <c r="D26" s="11">
        <v>889.18082760410493</v>
      </c>
      <c r="E26" s="11">
        <v>8911.1502956369714</v>
      </c>
      <c r="F26" s="11">
        <v>2527.4790024776021</v>
      </c>
      <c r="G26" s="11">
        <v>634.6285499623483</v>
      </c>
      <c r="H26" s="11">
        <v>900.35761271619663</v>
      </c>
      <c r="I26" s="11">
        <v>0</v>
      </c>
      <c r="J26" s="11">
        <v>0</v>
      </c>
      <c r="K26" s="11">
        <v>11.96</v>
      </c>
      <c r="L26" s="11">
        <v>4037.1164193467207</v>
      </c>
    </row>
    <row r="27" spans="1:12" x14ac:dyDescent="0.2">
      <c r="A27" s="20" t="s">
        <v>44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 ht="13.5" x14ac:dyDescent="0.25">
      <c r="A28" s="22" t="s">
        <v>98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2" x14ac:dyDescent="0.2">
      <c r="A29" s="20" t="s">
        <v>40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 ht="12" customHeight="1" x14ac:dyDescent="0.2">
      <c r="A30" s="20" t="s">
        <v>41</v>
      </c>
      <c r="B30" s="11">
        <v>11216</v>
      </c>
      <c r="C30" s="11"/>
      <c r="D30" s="11">
        <v>278.42424538547948</v>
      </c>
      <c r="E30" s="11">
        <v>7554.5231256436582</v>
      </c>
      <c r="F30" s="11">
        <v>2174.3362452693345</v>
      </c>
      <c r="G30" s="11">
        <v>524.47332055837558</v>
      </c>
      <c r="H30" s="11">
        <v>244.59818657875337</v>
      </c>
      <c r="I30" s="11"/>
      <c r="J30" s="11"/>
      <c r="K30" s="11">
        <v>19.16</v>
      </c>
      <c r="L30" s="11">
        <v>420.39136409231139</v>
      </c>
    </row>
    <row r="31" spans="1:12" x14ac:dyDescent="0.2">
      <c r="A31" s="20" t="s">
        <v>42</v>
      </c>
      <c r="B31" s="11">
        <v>1476.5243735864237</v>
      </c>
      <c r="C31" s="11"/>
      <c r="D31" s="11">
        <v>63.848020800396327</v>
      </c>
      <c r="E31" s="11">
        <v>891.57836652817832</v>
      </c>
      <c r="F31" s="11">
        <v>254.7356030224864</v>
      </c>
      <c r="G31" s="11">
        <v>78.197980917935695</v>
      </c>
      <c r="H31" s="11">
        <v>174.62002339229397</v>
      </c>
      <c r="I31" s="11"/>
      <c r="J31" s="11"/>
      <c r="K31" s="11">
        <v>0</v>
      </c>
      <c r="L31" s="11">
        <v>13.544378925133316</v>
      </c>
    </row>
    <row r="32" spans="1:12" x14ac:dyDescent="0.2">
      <c r="A32" s="20" t="s">
        <v>43</v>
      </c>
      <c r="B32" s="11">
        <v>12692.524373586424</v>
      </c>
      <c r="C32" s="11">
        <v>0</v>
      </c>
      <c r="D32" s="11">
        <v>342.27226618587582</v>
      </c>
      <c r="E32" s="11">
        <v>8446.1014921718361</v>
      </c>
      <c r="F32" s="11">
        <v>2429.071848291821</v>
      </c>
      <c r="G32" s="11">
        <v>602.67130147631133</v>
      </c>
      <c r="H32" s="11">
        <v>419.21820997104737</v>
      </c>
      <c r="I32" s="11">
        <v>0</v>
      </c>
      <c r="J32" s="11">
        <v>0</v>
      </c>
      <c r="K32" s="11">
        <v>19.16</v>
      </c>
      <c r="L32" s="11">
        <v>433.93574301744468</v>
      </c>
    </row>
    <row r="33" spans="1:12" x14ac:dyDescent="0.2">
      <c r="A33" s="20" t="s">
        <v>44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spans="1:12" ht="13.5" x14ac:dyDescent="0.25">
      <c r="A34" s="22" t="s">
        <v>100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1:12" x14ac:dyDescent="0.2">
      <c r="A35" s="20" t="s">
        <v>40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</row>
    <row r="36" spans="1:12" x14ac:dyDescent="0.2">
      <c r="A36" s="20" t="s">
        <v>41</v>
      </c>
      <c r="B36" s="11">
        <v>9097.4889075335777</v>
      </c>
      <c r="C36" s="11"/>
      <c r="D36" s="11">
        <v>332.62252061964421</v>
      </c>
      <c r="E36" s="11">
        <v>5433.5725429195973</v>
      </c>
      <c r="F36" s="11">
        <v>1536.5194540995346</v>
      </c>
      <c r="G36" s="11">
        <v>602.26824258064516</v>
      </c>
      <c r="H36" s="11">
        <v>556.22296604658254</v>
      </c>
      <c r="I36" s="11"/>
      <c r="J36" s="11"/>
      <c r="K36" s="11">
        <v>12.48</v>
      </c>
      <c r="L36" s="11">
        <v>623.8031812675747</v>
      </c>
    </row>
    <row r="37" spans="1:12" x14ac:dyDescent="0.2">
      <c r="A37" s="20" t="s">
        <v>42</v>
      </c>
      <c r="B37" s="11">
        <v>3134</v>
      </c>
      <c r="C37" s="11"/>
      <c r="D37" s="11">
        <v>93.480010200425056</v>
      </c>
      <c r="E37" s="11">
        <v>2107.4977261080162</v>
      </c>
      <c r="F37" s="11">
        <v>595.45870548858909</v>
      </c>
      <c r="G37" s="11">
        <v>126.97878311579338</v>
      </c>
      <c r="H37" s="11">
        <v>149.1917845019675</v>
      </c>
      <c r="I37" s="11"/>
      <c r="J37" s="11"/>
      <c r="K37" s="11">
        <v>0</v>
      </c>
      <c r="L37" s="11">
        <v>61.240253147212982</v>
      </c>
    </row>
    <row r="38" spans="1:12" x14ac:dyDescent="0.2">
      <c r="A38" s="20" t="s">
        <v>43</v>
      </c>
      <c r="B38" s="11">
        <v>12231.488907533578</v>
      </c>
      <c r="C38" s="11">
        <v>0</v>
      </c>
      <c r="D38" s="11">
        <v>426.10253082006926</v>
      </c>
      <c r="E38" s="11">
        <v>7541.0702690276139</v>
      </c>
      <c r="F38" s="11">
        <v>2131.9781595881236</v>
      </c>
      <c r="G38" s="11">
        <v>729.24702569643853</v>
      </c>
      <c r="H38" s="11">
        <v>705.41475054855005</v>
      </c>
      <c r="I38" s="11">
        <v>0</v>
      </c>
      <c r="J38" s="11">
        <v>0</v>
      </c>
      <c r="K38" s="11">
        <v>12.48</v>
      </c>
      <c r="L38" s="11">
        <v>685.04343441478773</v>
      </c>
    </row>
    <row r="39" spans="1:12" x14ac:dyDescent="0.2">
      <c r="A39" s="20" t="s">
        <v>44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spans="1:12" ht="13.5" x14ac:dyDescent="0.25">
      <c r="A40" s="22" t="s">
        <v>102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1:12" x14ac:dyDescent="0.2">
      <c r="A41" s="20" t="s">
        <v>40</v>
      </c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</row>
    <row r="42" spans="1:12" x14ac:dyDescent="0.2">
      <c r="A42" s="20" t="s">
        <v>41</v>
      </c>
      <c r="B42" s="11">
        <v>6970.1299142655253</v>
      </c>
      <c r="C42" s="11"/>
      <c r="D42" s="11">
        <v>371.60986907785656</v>
      </c>
      <c r="E42" s="11">
        <v>4277.3944141763541</v>
      </c>
      <c r="F42" s="11">
        <v>1205.2879666205968</v>
      </c>
      <c r="G42" s="11">
        <v>616.4807666666668</v>
      </c>
      <c r="H42" s="11">
        <v>318.9081757578553</v>
      </c>
      <c r="I42" s="11"/>
      <c r="J42" s="11"/>
      <c r="K42" s="11">
        <v>12.74</v>
      </c>
      <c r="L42" s="11">
        <v>167.70872196619734</v>
      </c>
    </row>
    <row r="43" spans="1:12" x14ac:dyDescent="0.2">
      <c r="A43" s="20" t="s">
        <v>42</v>
      </c>
      <c r="B43" s="11">
        <v>267.81182344859741</v>
      </c>
      <c r="C43" s="11"/>
      <c r="D43" s="11">
        <v>14.99675806437158</v>
      </c>
      <c r="E43" s="11">
        <v>154.22457467431008</v>
      </c>
      <c r="F43" s="11">
        <v>44.329623825425642</v>
      </c>
      <c r="G43" s="11">
        <v>43.531061016949153</v>
      </c>
      <c r="H43" s="11">
        <v>6.2722906124543671</v>
      </c>
      <c r="I43" s="11"/>
      <c r="J43" s="11"/>
      <c r="K43" s="11">
        <v>0</v>
      </c>
      <c r="L43" s="11">
        <v>4.4575152550866139</v>
      </c>
    </row>
    <row r="44" spans="1:12" x14ac:dyDescent="0.2">
      <c r="A44" s="20" t="s">
        <v>43</v>
      </c>
      <c r="B44" s="11">
        <v>7237.9417377141226</v>
      </c>
      <c r="C44" s="11">
        <v>0</v>
      </c>
      <c r="D44" s="11">
        <v>386.60662714222815</v>
      </c>
      <c r="E44" s="11">
        <v>4431.6189888506642</v>
      </c>
      <c r="F44" s="11">
        <v>1249.6175904460224</v>
      </c>
      <c r="G44" s="11">
        <v>660.01182768361593</v>
      </c>
      <c r="H44" s="11">
        <v>325.18046637030966</v>
      </c>
      <c r="I44" s="11">
        <v>0</v>
      </c>
      <c r="J44" s="11">
        <v>0</v>
      </c>
      <c r="K44" s="11">
        <v>12.74</v>
      </c>
      <c r="L44" s="11">
        <v>172.16623722128395</v>
      </c>
    </row>
    <row r="45" spans="1:12" x14ac:dyDescent="0.2">
      <c r="A45" s="20" t="s">
        <v>44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spans="1:12" ht="13.5" x14ac:dyDescent="0.25">
      <c r="A46" s="22" t="s">
        <v>103</v>
      </c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</row>
    <row r="47" spans="1:12" x14ac:dyDescent="0.2">
      <c r="A47" s="20" t="s">
        <v>40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</row>
    <row r="48" spans="1:12" x14ac:dyDescent="0.2">
      <c r="A48" s="20" t="s">
        <v>41</v>
      </c>
      <c r="B48" s="11">
        <v>5179.4066445409471</v>
      </c>
      <c r="C48" s="11"/>
      <c r="D48" s="11">
        <v>243.52606394469638</v>
      </c>
      <c r="E48" s="11">
        <v>3427.6585456195071</v>
      </c>
      <c r="F48" s="11">
        <v>992.83404092545993</v>
      </c>
      <c r="G48" s="11">
        <v>97.417162424242406</v>
      </c>
      <c r="H48" s="11">
        <v>282.15370317707732</v>
      </c>
      <c r="I48" s="11"/>
      <c r="J48" s="11"/>
      <c r="K48" s="11">
        <v>12.74</v>
      </c>
      <c r="L48" s="11">
        <v>123.07712844996364</v>
      </c>
    </row>
    <row r="49" spans="1:12" x14ac:dyDescent="0.2">
      <c r="A49" s="20" t="s">
        <v>42</v>
      </c>
      <c r="B49" s="11">
        <v>1018.1795512944991</v>
      </c>
      <c r="C49" s="11"/>
      <c r="D49" s="11">
        <v>12.221800034914089</v>
      </c>
      <c r="E49" s="11">
        <v>731.85521592448242</v>
      </c>
      <c r="F49" s="11">
        <v>211.80651568177322</v>
      </c>
      <c r="G49" s="11">
        <v>18.734069696969698</v>
      </c>
      <c r="H49" s="11">
        <v>38.711403552854364</v>
      </c>
      <c r="I49" s="11"/>
      <c r="J49" s="11"/>
      <c r="K49" s="11">
        <v>0</v>
      </c>
      <c r="L49" s="11">
        <v>4.8505464035054215</v>
      </c>
    </row>
    <row r="50" spans="1:12" x14ac:dyDescent="0.2">
      <c r="A50" s="20" t="s">
        <v>43</v>
      </c>
      <c r="B50" s="11">
        <v>6197.5861958354462</v>
      </c>
      <c r="C50" s="11">
        <v>0</v>
      </c>
      <c r="D50" s="11">
        <v>255.74786397961046</v>
      </c>
      <c r="E50" s="11">
        <v>4159.5137615439899</v>
      </c>
      <c r="F50" s="11">
        <v>1204.6405566072331</v>
      </c>
      <c r="G50" s="11">
        <v>116.1512321212121</v>
      </c>
      <c r="H50" s="11">
        <v>320.86510672993165</v>
      </c>
      <c r="I50" s="11">
        <v>0</v>
      </c>
      <c r="J50" s="11">
        <v>0</v>
      </c>
      <c r="K50" s="11">
        <v>12.74</v>
      </c>
      <c r="L50" s="11">
        <v>127.92767485346906</v>
      </c>
    </row>
    <row r="51" spans="1:12" x14ac:dyDescent="0.2">
      <c r="A51" s="20" t="s">
        <v>44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4" spans="1:12" x14ac:dyDescent="0.2">
      <c r="B54" s="23"/>
      <c r="G54" s="23"/>
    </row>
    <row r="55" spans="1:12" x14ac:dyDescent="0.2">
      <c r="B55" s="23"/>
    </row>
    <row r="56" spans="1:12" x14ac:dyDescent="0.2">
      <c r="B56" s="23"/>
    </row>
  </sheetData>
  <mergeCells count="4">
    <mergeCell ref="A1:L1"/>
    <mergeCell ref="A3:A5"/>
    <mergeCell ref="B3:B4"/>
    <mergeCell ref="C3:L3"/>
  </mergeCells>
  <pageMargins left="0.7" right="0.7" top="0.75" bottom="0.75" header="0.3" footer="0.3"/>
  <pageSetup paperSize="9" scale="6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4:B19"/>
  <sheetViews>
    <sheetView zoomScale="115" zoomScaleNormal="115" workbookViewId="0">
      <selection activeCell="D12" sqref="D12"/>
    </sheetView>
  </sheetViews>
  <sheetFormatPr defaultColWidth="9.140625" defaultRowHeight="15" x14ac:dyDescent="0.25"/>
  <cols>
    <col min="1" max="1" width="59" style="2" customWidth="1"/>
    <col min="2" max="2" width="60" style="2" bestFit="1" customWidth="1"/>
    <col min="3" max="16384" width="9.140625" style="2"/>
  </cols>
  <sheetData>
    <row r="4" spans="1:2" x14ac:dyDescent="0.25">
      <c r="A4" s="62" t="s">
        <v>149</v>
      </c>
      <c r="B4" s="62"/>
    </row>
    <row r="5" spans="1:2" ht="15.75" x14ac:dyDescent="0.25">
      <c r="A5" s="1"/>
    </row>
    <row r="6" spans="1:2" x14ac:dyDescent="0.25">
      <c r="A6" s="3"/>
    </row>
    <row r="7" spans="1:2" x14ac:dyDescent="0.25">
      <c r="A7" s="8" t="s">
        <v>48</v>
      </c>
      <c r="B7" s="6" t="s">
        <v>150</v>
      </c>
    </row>
    <row r="8" spans="1:2" x14ac:dyDescent="0.25">
      <c r="A8" s="8" t="s">
        <v>49</v>
      </c>
      <c r="B8" s="6"/>
    </row>
    <row r="9" spans="1:2" x14ac:dyDescent="0.25">
      <c r="A9" s="8" t="s">
        <v>50</v>
      </c>
      <c r="B9" s="6">
        <v>2024</v>
      </c>
    </row>
    <row r="10" spans="1:2" ht="33.75" customHeight="1" x14ac:dyDescent="0.25">
      <c r="A10" s="8" t="s">
        <v>60</v>
      </c>
      <c r="B10" s="34">
        <v>3486.3230600000002</v>
      </c>
    </row>
    <row r="11" spans="1:2" x14ac:dyDescent="0.25">
      <c r="A11" s="8" t="s">
        <v>51</v>
      </c>
      <c r="B11" s="34"/>
    </row>
    <row r="12" spans="1:2" x14ac:dyDescent="0.25">
      <c r="A12" s="8" t="s">
        <v>53</v>
      </c>
      <c r="B12" s="34"/>
    </row>
    <row r="13" spans="1:2" x14ac:dyDescent="0.25">
      <c r="A13" s="8" t="s">
        <v>52</v>
      </c>
      <c r="B13" s="35">
        <v>3486.3230600000002</v>
      </c>
    </row>
    <row r="14" spans="1:2" x14ac:dyDescent="0.25">
      <c r="A14" s="8" t="s">
        <v>54</v>
      </c>
      <c r="B14" s="35"/>
    </row>
    <row r="15" spans="1:2" ht="39" customHeight="1" x14ac:dyDescent="0.25">
      <c r="A15" s="9" t="s">
        <v>55</v>
      </c>
      <c r="B15" s="35"/>
    </row>
    <row r="16" spans="1:2" ht="30" x14ac:dyDescent="0.25">
      <c r="A16" s="8" t="s">
        <v>56</v>
      </c>
      <c r="B16" s="35"/>
    </row>
    <row r="17" spans="1:2" x14ac:dyDescent="0.25">
      <c r="A17" s="8" t="s">
        <v>57</v>
      </c>
      <c r="B17" s="35"/>
    </row>
    <row r="18" spans="1:2" x14ac:dyDescent="0.25">
      <c r="A18" s="8" t="s">
        <v>58</v>
      </c>
      <c r="B18" s="35"/>
    </row>
    <row r="19" spans="1:2" x14ac:dyDescent="0.25">
      <c r="A19" s="8" t="s">
        <v>59</v>
      </c>
      <c r="B19" s="35"/>
    </row>
  </sheetData>
  <mergeCells count="1">
    <mergeCell ref="A4:B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42"/>
  <sheetViews>
    <sheetView topLeftCell="A16" workbookViewId="0">
      <selection activeCell="I11" sqref="I11"/>
    </sheetView>
  </sheetViews>
  <sheetFormatPr defaultColWidth="9.140625" defaultRowHeight="12.75" x14ac:dyDescent="0.2"/>
  <cols>
    <col min="1" max="1" width="6.7109375" style="4" customWidth="1"/>
    <col min="2" max="2" width="41.28515625" style="4" customWidth="1"/>
    <col min="3" max="3" width="10.42578125" style="4" customWidth="1"/>
    <col min="4" max="4" width="11" style="4" customWidth="1"/>
    <col min="5" max="5" width="15.7109375" style="18" customWidth="1"/>
    <col min="6" max="6" width="10.28515625" style="18" customWidth="1"/>
    <col min="7" max="7" width="13.7109375" style="18" customWidth="1"/>
    <col min="8" max="8" width="15.85546875" style="4" customWidth="1"/>
    <col min="9" max="16384" width="9.140625" style="4"/>
  </cols>
  <sheetData>
    <row r="1" spans="1:8" ht="15" x14ac:dyDescent="0.25">
      <c r="A1" s="62" t="s">
        <v>164</v>
      </c>
      <c r="B1" s="62"/>
      <c r="C1" s="62"/>
      <c r="D1" s="62"/>
      <c r="E1" s="62"/>
      <c r="F1" s="62"/>
      <c r="G1" s="62"/>
      <c r="H1" s="62"/>
    </row>
    <row r="3" spans="1:8" s="10" customFormat="1" ht="13.5" x14ac:dyDescent="0.25">
      <c r="A3" s="75" t="s">
        <v>2</v>
      </c>
      <c r="B3" s="75" t="s">
        <v>115</v>
      </c>
      <c r="C3" s="78" t="s">
        <v>62</v>
      </c>
      <c r="D3" s="79"/>
      <c r="E3" s="69" t="s">
        <v>65</v>
      </c>
      <c r="F3" s="80" t="s">
        <v>166</v>
      </c>
      <c r="G3" s="81"/>
      <c r="H3" s="82"/>
    </row>
    <row r="4" spans="1:8" ht="13.5" x14ac:dyDescent="0.25">
      <c r="A4" s="76"/>
      <c r="B4" s="76"/>
      <c r="C4" s="83" t="s">
        <v>63</v>
      </c>
      <c r="D4" s="83" t="s">
        <v>64</v>
      </c>
      <c r="E4" s="71"/>
      <c r="F4" s="69" t="s">
        <v>66</v>
      </c>
      <c r="G4" s="84" t="s">
        <v>67</v>
      </c>
      <c r="H4" s="85"/>
    </row>
    <row r="5" spans="1:8" ht="54" x14ac:dyDescent="0.2">
      <c r="A5" s="77"/>
      <c r="B5" s="77"/>
      <c r="C5" s="83"/>
      <c r="D5" s="83"/>
      <c r="E5" s="70"/>
      <c r="F5" s="70"/>
      <c r="G5" s="21" t="s">
        <v>68</v>
      </c>
      <c r="H5" s="12" t="s">
        <v>69</v>
      </c>
    </row>
    <row r="6" spans="1:8" x14ac:dyDescent="0.2">
      <c r="A6" s="7">
        <v>1</v>
      </c>
      <c r="B6" s="7">
        <v>2</v>
      </c>
      <c r="C6" s="7">
        <v>3</v>
      </c>
      <c r="D6" s="7">
        <v>4</v>
      </c>
      <c r="E6" s="27">
        <v>5</v>
      </c>
      <c r="F6" s="27">
        <v>6</v>
      </c>
      <c r="G6" s="27">
        <v>7</v>
      </c>
      <c r="H6" s="7">
        <v>8</v>
      </c>
    </row>
    <row r="7" spans="1:8" s="18" customFormat="1" ht="53.25" customHeight="1" x14ac:dyDescent="0.2">
      <c r="A7" s="45">
        <v>1</v>
      </c>
      <c r="B7" s="32" t="s">
        <v>141</v>
      </c>
      <c r="C7" s="31">
        <v>45444</v>
      </c>
      <c r="D7" s="31">
        <v>45444</v>
      </c>
      <c r="E7" s="20"/>
      <c r="F7" s="20"/>
      <c r="G7" s="20"/>
      <c r="H7" s="20"/>
    </row>
    <row r="8" spans="1:8" s="18" customFormat="1" x14ac:dyDescent="0.2">
      <c r="A8" s="43"/>
      <c r="B8" s="20" t="s">
        <v>72</v>
      </c>
      <c r="C8" s="20"/>
      <c r="D8" s="20"/>
      <c r="E8" s="38">
        <v>0</v>
      </c>
      <c r="F8" s="38">
        <v>0</v>
      </c>
      <c r="G8" s="38">
        <v>0</v>
      </c>
      <c r="H8" s="38">
        <v>0</v>
      </c>
    </row>
    <row r="9" spans="1:8" s="18" customFormat="1" x14ac:dyDescent="0.2">
      <c r="A9" s="43"/>
      <c r="B9" s="30" t="s">
        <v>70</v>
      </c>
      <c r="C9" s="31"/>
      <c r="D9" s="31"/>
      <c r="E9" s="39"/>
      <c r="F9" s="39"/>
      <c r="G9" s="40"/>
      <c r="H9" s="38"/>
    </row>
    <row r="10" spans="1:8" s="18" customFormat="1" x14ac:dyDescent="0.2">
      <c r="A10" s="43"/>
      <c r="B10" s="30" t="s">
        <v>71</v>
      </c>
      <c r="C10" s="20"/>
      <c r="D10" s="20"/>
      <c r="E10" s="38"/>
      <c r="F10" s="38"/>
      <c r="G10" s="40"/>
      <c r="H10" s="38"/>
    </row>
    <row r="11" spans="1:8" s="18" customFormat="1" x14ac:dyDescent="0.2">
      <c r="A11" s="43"/>
      <c r="B11" s="20" t="s">
        <v>73</v>
      </c>
      <c r="C11" s="20"/>
      <c r="D11" s="20"/>
      <c r="E11" s="38">
        <v>581.23288000000002</v>
      </c>
      <c r="F11" s="38">
        <v>581.23288000000002</v>
      </c>
      <c r="G11" s="40">
        <v>581.23288000000002</v>
      </c>
      <c r="H11" s="38">
        <v>0</v>
      </c>
    </row>
    <row r="12" spans="1:8" s="18" customFormat="1" x14ac:dyDescent="0.2">
      <c r="A12" s="43"/>
      <c r="B12" s="20" t="s">
        <v>74</v>
      </c>
      <c r="C12" s="20"/>
      <c r="D12" s="20"/>
      <c r="E12" s="38">
        <v>0</v>
      </c>
      <c r="F12" s="38">
        <v>0</v>
      </c>
      <c r="G12" s="40">
        <v>0</v>
      </c>
      <c r="H12" s="38">
        <v>0</v>
      </c>
    </row>
    <row r="13" spans="1:8" ht="51" x14ac:dyDescent="0.2">
      <c r="A13" s="45">
        <v>2</v>
      </c>
      <c r="B13" s="44" t="s">
        <v>143</v>
      </c>
      <c r="C13" s="31">
        <v>45474</v>
      </c>
      <c r="D13" s="31">
        <v>45597</v>
      </c>
      <c r="E13" s="20"/>
      <c r="F13" s="20"/>
      <c r="G13" s="20"/>
      <c r="H13" s="20"/>
    </row>
    <row r="14" spans="1:8" x14ac:dyDescent="0.2">
      <c r="A14" s="43"/>
      <c r="B14" s="20" t="s">
        <v>72</v>
      </c>
      <c r="C14" s="20"/>
      <c r="D14" s="20"/>
      <c r="E14" s="38">
        <v>0</v>
      </c>
      <c r="F14" s="38">
        <v>0</v>
      </c>
      <c r="G14" s="38">
        <v>0</v>
      </c>
      <c r="H14" s="38">
        <v>0</v>
      </c>
    </row>
    <row r="15" spans="1:8" x14ac:dyDescent="0.2">
      <c r="A15" s="43"/>
      <c r="B15" s="30" t="s">
        <v>70</v>
      </c>
      <c r="C15" s="20"/>
      <c r="D15" s="20"/>
      <c r="E15" s="39"/>
      <c r="F15" s="39"/>
      <c r="G15" s="40"/>
      <c r="H15" s="38"/>
    </row>
    <row r="16" spans="1:8" x14ac:dyDescent="0.2">
      <c r="A16" s="43"/>
      <c r="B16" s="30" t="s">
        <v>71</v>
      </c>
      <c r="C16" s="20"/>
      <c r="D16" s="20"/>
      <c r="E16" s="38"/>
      <c r="F16" s="38"/>
      <c r="G16" s="40"/>
      <c r="H16" s="38"/>
    </row>
    <row r="17" spans="1:8" x14ac:dyDescent="0.2">
      <c r="A17" s="43"/>
      <c r="B17" s="20" t="s">
        <v>73</v>
      </c>
      <c r="C17" s="20"/>
      <c r="D17" s="20"/>
      <c r="E17" s="38">
        <v>502.94963000000001</v>
      </c>
      <c r="F17" s="38">
        <v>502.94963000000001</v>
      </c>
      <c r="G17" s="40">
        <v>502.94963000000001</v>
      </c>
      <c r="H17" s="38">
        <v>0</v>
      </c>
    </row>
    <row r="18" spans="1:8" x14ac:dyDescent="0.2">
      <c r="A18" s="43"/>
      <c r="B18" s="20" t="s">
        <v>74</v>
      </c>
      <c r="C18" s="20"/>
      <c r="D18" s="20"/>
      <c r="E18" s="38">
        <v>0</v>
      </c>
      <c r="F18" s="38">
        <v>0</v>
      </c>
      <c r="G18" s="40">
        <v>0</v>
      </c>
      <c r="H18" s="38">
        <v>0</v>
      </c>
    </row>
    <row r="19" spans="1:8" ht="51" x14ac:dyDescent="0.2">
      <c r="A19" s="45">
        <v>3</v>
      </c>
      <c r="B19" s="44" t="s">
        <v>151</v>
      </c>
      <c r="C19" s="31">
        <v>45536</v>
      </c>
      <c r="D19" s="31">
        <v>45627</v>
      </c>
      <c r="E19" s="20"/>
      <c r="F19" s="20"/>
      <c r="G19" s="20"/>
      <c r="H19" s="5"/>
    </row>
    <row r="20" spans="1:8" x14ac:dyDescent="0.2">
      <c r="A20" s="43"/>
      <c r="B20" s="20" t="s">
        <v>72</v>
      </c>
      <c r="C20" s="20"/>
      <c r="D20" s="20"/>
      <c r="E20" s="38">
        <v>0</v>
      </c>
      <c r="F20" s="38">
        <v>0</v>
      </c>
      <c r="G20" s="38">
        <v>0</v>
      </c>
      <c r="H20" s="38">
        <v>0</v>
      </c>
    </row>
    <row r="21" spans="1:8" x14ac:dyDescent="0.2">
      <c r="A21" s="43"/>
      <c r="B21" s="30" t="s">
        <v>70</v>
      </c>
      <c r="C21" s="20"/>
      <c r="D21" s="20"/>
      <c r="E21" s="39"/>
      <c r="F21" s="39"/>
      <c r="G21" s="40"/>
      <c r="H21" s="38"/>
    </row>
    <row r="22" spans="1:8" x14ac:dyDescent="0.2">
      <c r="A22" s="43"/>
      <c r="B22" s="30" t="s">
        <v>71</v>
      </c>
      <c r="C22" s="20"/>
      <c r="D22" s="20"/>
      <c r="E22" s="38"/>
      <c r="F22" s="38"/>
      <c r="G22" s="40"/>
      <c r="H22" s="38"/>
    </row>
    <row r="23" spans="1:8" x14ac:dyDescent="0.2">
      <c r="A23" s="43"/>
      <c r="B23" s="20" t="s">
        <v>73</v>
      </c>
      <c r="C23" s="20"/>
      <c r="D23" s="20"/>
      <c r="E23" s="38">
        <v>1106.66669</v>
      </c>
      <c r="F23" s="38">
        <v>1106.66669</v>
      </c>
      <c r="G23" s="40">
        <v>1106.66669</v>
      </c>
      <c r="H23" s="38">
        <v>0</v>
      </c>
    </row>
    <row r="24" spans="1:8" x14ac:dyDescent="0.2">
      <c r="A24" s="42"/>
      <c r="B24" s="20" t="s">
        <v>74</v>
      </c>
      <c r="C24" s="5"/>
      <c r="D24" s="5"/>
      <c r="E24" s="38">
        <v>0</v>
      </c>
      <c r="F24" s="38">
        <v>0</v>
      </c>
      <c r="G24" s="40">
        <v>0</v>
      </c>
      <c r="H24" s="38">
        <v>0</v>
      </c>
    </row>
    <row r="25" spans="1:8" ht="25.5" x14ac:dyDescent="0.2">
      <c r="A25" s="33">
        <v>4</v>
      </c>
      <c r="B25" s="44" t="s">
        <v>142</v>
      </c>
      <c r="C25" s="51">
        <v>45597</v>
      </c>
      <c r="D25" s="51">
        <v>45597</v>
      </c>
      <c r="E25" s="20"/>
      <c r="F25" s="20"/>
      <c r="G25" s="20"/>
      <c r="H25" s="5"/>
    </row>
    <row r="26" spans="1:8" x14ac:dyDescent="0.2">
      <c r="A26" s="42"/>
      <c r="B26" s="20" t="s">
        <v>72</v>
      </c>
      <c r="C26" s="5"/>
      <c r="D26" s="5"/>
      <c r="E26" s="38">
        <v>0</v>
      </c>
      <c r="F26" s="38">
        <v>0</v>
      </c>
      <c r="G26" s="38">
        <v>0</v>
      </c>
      <c r="H26" s="38">
        <v>0</v>
      </c>
    </row>
    <row r="27" spans="1:8" x14ac:dyDescent="0.2">
      <c r="A27" s="42"/>
      <c r="B27" s="30" t="s">
        <v>70</v>
      </c>
      <c r="C27" s="5"/>
      <c r="D27" s="5"/>
      <c r="E27" s="39"/>
      <c r="F27" s="39"/>
      <c r="G27" s="40"/>
      <c r="H27" s="38"/>
    </row>
    <row r="28" spans="1:8" x14ac:dyDescent="0.2">
      <c r="A28" s="42"/>
      <c r="B28" s="30" t="s">
        <v>71</v>
      </c>
      <c r="C28" s="5"/>
      <c r="D28" s="5"/>
      <c r="E28" s="38"/>
      <c r="F28" s="38"/>
      <c r="G28" s="40"/>
      <c r="H28" s="38"/>
    </row>
    <row r="29" spans="1:8" x14ac:dyDescent="0.2">
      <c r="A29" s="42"/>
      <c r="B29" s="20" t="s">
        <v>73</v>
      </c>
      <c r="C29" s="5"/>
      <c r="D29" s="5"/>
      <c r="E29" s="38">
        <v>71.30386</v>
      </c>
      <c r="F29" s="38">
        <v>71.30386</v>
      </c>
      <c r="G29" s="40">
        <v>71.30386</v>
      </c>
      <c r="H29" s="38">
        <v>0</v>
      </c>
    </row>
    <row r="30" spans="1:8" x14ac:dyDescent="0.2">
      <c r="A30" s="42"/>
      <c r="B30" s="20" t="s">
        <v>74</v>
      </c>
      <c r="C30" s="5"/>
      <c r="D30" s="5"/>
      <c r="E30" s="38">
        <v>0</v>
      </c>
      <c r="F30" s="38">
        <v>0</v>
      </c>
      <c r="G30" s="40">
        <v>0</v>
      </c>
      <c r="H30" s="38">
        <v>0</v>
      </c>
    </row>
    <row r="31" spans="1:8" ht="53.25" customHeight="1" x14ac:dyDescent="0.2">
      <c r="A31" s="33">
        <v>5</v>
      </c>
      <c r="B31" s="44" t="s">
        <v>144</v>
      </c>
      <c r="C31" s="51">
        <v>45536</v>
      </c>
      <c r="D31" s="51">
        <v>45566</v>
      </c>
      <c r="E31" s="20"/>
      <c r="F31" s="20"/>
      <c r="G31" s="20"/>
      <c r="H31" s="5"/>
    </row>
    <row r="32" spans="1:8" x14ac:dyDescent="0.2">
      <c r="A32" s="33"/>
      <c r="B32" s="20" t="s">
        <v>72</v>
      </c>
      <c r="C32" s="5"/>
      <c r="D32" s="5"/>
      <c r="E32" s="38">
        <v>0</v>
      </c>
      <c r="F32" s="38">
        <v>0</v>
      </c>
      <c r="G32" s="38">
        <v>0</v>
      </c>
      <c r="H32" s="38">
        <v>0</v>
      </c>
    </row>
    <row r="33" spans="1:8" x14ac:dyDescent="0.2">
      <c r="A33" s="33"/>
      <c r="B33" s="30" t="s">
        <v>70</v>
      </c>
      <c r="C33" s="5"/>
      <c r="D33" s="5"/>
      <c r="E33" s="39"/>
      <c r="F33" s="39"/>
      <c r="G33" s="40"/>
      <c r="H33" s="38"/>
    </row>
    <row r="34" spans="1:8" x14ac:dyDescent="0.2">
      <c r="A34" s="33"/>
      <c r="B34" s="30" t="s">
        <v>71</v>
      </c>
      <c r="C34" s="5"/>
      <c r="D34" s="5"/>
      <c r="E34" s="38"/>
      <c r="F34" s="38"/>
      <c r="G34" s="40"/>
      <c r="H34" s="38"/>
    </row>
    <row r="35" spans="1:8" x14ac:dyDescent="0.2">
      <c r="A35" s="33"/>
      <c r="B35" s="20" t="s">
        <v>73</v>
      </c>
      <c r="C35" s="5"/>
      <c r="D35" s="5"/>
      <c r="E35" s="38">
        <v>1036.3499999999999</v>
      </c>
      <c r="F35" s="38">
        <v>1036.3499999999999</v>
      </c>
      <c r="G35" s="40">
        <v>1036.3499999999999</v>
      </c>
      <c r="H35" s="38">
        <v>0</v>
      </c>
    </row>
    <row r="36" spans="1:8" x14ac:dyDescent="0.2">
      <c r="A36" s="33"/>
      <c r="B36" s="20" t="s">
        <v>74</v>
      </c>
      <c r="C36" s="5"/>
      <c r="D36" s="5"/>
      <c r="E36" s="38">
        <v>0</v>
      </c>
      <c r="F36" s="38">
        <v>0</v>
      </c>
      <c r="G36" s="40">
        <v>0</v>
      </c>
      <c r="H36" s="38">
        <v>0</v>
      </c>
    </row>
    <row r="37" spans="1:8" ht="38.25" x14ac:dyDescent="0.2">
      <c r="A37" s="33">
        <v>6</v>
      </c>
      <c r="B37" s="44" t="s">
        <v>152</v>
      </c>
      <c r="C37" s="31">
        <v>45628</v>
      </c>
      <c r="D37" s="31">
        <v>45628</v>
      </c>
      <c r="E37" s="20"/>
      <c r="F37" s="20"/>
      <c r="G37" s="20"/>
      <c r="H37" s="5"/>
    </row>
    <row r="38" spans="1:8" x14ac:dyDescent="0.2">
      <c r="A38" s="33"/>
      <c r="B38" s="20" t="s">
        <v>72</v>
      </c>
      <c r="C38" s="5"/>
      <c r="D38" s="5"/>
      <c r="E38" s="38">
        <v>0</v>
      </c>
      <c r="F38" s="38">
        <v>0</v>
      </c>
      <c r="G38" s="38">
        <v>0</v>
      </c>
      <c r="H38" s="38">
        <v>0</v>
      </c>
    </row>
    <row r="39" spans="1:8" x14ac:dyDescent="0.2">
      <c r="A39" s="33"/>
      <c r="B39" s="30" t="s">
        <v>70</v>
      </c>
      <c r="C39" s="5"/>
      <c r="D39" s="5"/>
      <c r="E39" s="38"/>
      <c r="F39" s="20"/>
      <c r="G39" s="20"/>
      <c r="H39" s="5"/>
    </row>
    <row r="40" spans="1:8" x14ac:dyDescent="0.2">
      <c r="A40" s="33"/>
      <c r="B40" s="30" t="s">
        <v>71</v>
      </c>
      <c r="C40" s="5"/>
      <c r="D40" s="5"/>
      <c r="E40" s="20"/>
      <c r="F40" s="20"/>
      <c r="G40" s="20"/>
      <c r="H40" s="5"/>
    </row>
    <row r="41" spans="1:8" x14ac:dyDescent="0.2">
      <c r="A41" s="33"/>
      <c r="B41" s="20" t="s">
        <v>73</v>
      </c>
      <c r="C41" s="5"/>
      <c r="D41" s="5"/>
      <c r="E41" s="37">
        <v>187.82</v>
      </c>
      <c r="F41" s="37">
        <v>187.82</v>
      </c>
      <c r="G41" s="37">
        <v>187.82</v>
      </c>
      <c r="H41" s="13">
        <v>0</v>
      </c>
    </row>
    <row r="42" spans="1:8" x14ac:dyDescent="0.2">
      <c r="A42" s="33"/>
      <c r="B42" s="20" t="s">
        <v>74</v>
      </c>
      <c r="C42" s="5"/>
      <c r="D42" s="5"/>
      <c r="E42" s="20"/>
      <c r="F42" s="20"/>
      <c r="G42" s="20"/>
      <c r="H42" s="5"/>
    </row>
  </sheetData>
  <mergeCells count="10">
    <mergeCell ref="A1:H1"/>
    <mergeCell ref="A3:A5"/>
    <mergeCell ref="B3:B5"/>
    <mergeCell ref="C3:D3"/>
    <mergeCell ref="E3:E5"/>
    <mergeCell ref="F3:H3"/>
    <mergeCell ref="C4:C5"/>
    <mergeCell ref="D4:D5"/>
    <mergeCell ref="F4:F5"/>
    <mergeCell ref="G4:H4"/>
  </mergeCells>
  <pageMargins left="0.17" right="0.2" top="0.16" bottom="0.3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1"/>
  <sheetViews>
    <sheetView topLeftCell="A13" workbookViewId="0">
      <selection activeCell="O11" sqref="O11"/>
    </sheetView>
  </sheetViews>
  <sheetFormatPr defaultColWidth="9.140625" defaultRowHeight="12.75" x14ac:dyDescent="0.2"/>
  <cols>
    <col min="1" max="1" width="6.7109375" style="4" customWidth="1"/>
    <col min="2" max="2" width="53.7109375" style="4" customWidth="1"/>
    <col min="3" max="3" width="10.42578125" style="4" customWidth="1"/>
    <col min="4" max="4" width="11" style="4" customWidth="1"/>
    <col min="5" max="6" width="13.85546875" style="4" hidden="1" customWidth="1"/>
    <col min="7" max="7" width="15.42578125" style="4" customWidth="1"/>
    <col min="8" max="8" width="10.28515625" style="4" hidden="1" customWidth="1"/>
    <col min="9" max="9" width="7.28515625" style="4" hidden="1" customWidth="1"/>
    <col min="10" max="10" width="7.85546875" style="4" hidden="1" customWidth="1"/>
    <col min="11" max="11" width="9.5703125" style="4" hidden="1" customWidth="1"/>
    <col min="12" max="16384" width="9.140625" style="4"/>
  </cols>
  <sheetData>
    <row r="1" spans="1:11" ht="15" customHeight="1" x14ac:dyDescent="0.25">
      <c r="A1" s="62" t="s">
        <v>140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3" spans="1:11" s="10" customFormat="1" ht="33.75" customHeight="1" x14ac:dyDescent="0.25">
      <c r="A3" s="75" t="s">
        <v>2</v>
      </c>
      <c r="B3" s="75" t="s">
        <v>61</v>
      </c>
      <c r="C3" s="78" t="s">
        <v>62</v>
      </c>
      <c r="D3" s="79"/>
      <c r="E3" s="75" t="s">
        <v>75</v>
      </c>
      <c r="F3" s="75" t="s">
        <v>76</v>
      </c>
      <c r="G3" s="75" t="s">
        <v>77</v>
      </c>
      <c r="H3" s="80" t="s">
        <v>78</v>
      </c>
      <c r="I3" s="81"/>
      <c r="J3" s="81"/>
      <c r="K3" s="82"/>
    </row>
    <row r="4" spans="1:11" ht="48.75" customHeight="1" x14ac:dyDescent="0.2">
      <c r="A4" s="77"/>
      <c r="B4" s="77"/>
      <c r="C4" s="24" t="s">
        <v>63</v>
      </c>
      <c r="D4" s="24" t="s">
        <v>64</v>
      </c>
      <c r="E4" s="77"/>
      <c r="F4" s="77"/>
      <c r="G4" s="77"/>
      <c r="H4" s="25" t="s">
        <v>79</v>
      </c>
      <c r="I4" s="25" t="s">
        <v>80</v>
      </c>
      <c r="J4" s="25" t="s">
        <v>81</v>
      </c>
      <c r="K4" s="25" t="s">
        <v>82</v>
      </c>
    </row>
    <row r="5" spans="1:11" x14ac:dyDescent="0.2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</row>
    <row r="6" spans="1:11" ht="38.25" x14ac:dyDescent="0.2">
      <c r="A6" s="45">
        <v>1</v>
      </c>
      <c r="B6" s="32" t="s">
        <v>141</v>
      </c>
      <c r="C6" s="31">
        <v>45444</v>
      </c>
      <c r="D6" s="31">
        <v>45444</v>
      </c>
      <c r="E6" s="7"/>
      <c r="F6" s="7"/>
      <c r="G6" s="48"/>
      <c r="H6" s="7"/>
      <c r="I6" s="46"/>
      <c r="J6" s="7"/>
      <c r="K6" s="7"/>
    </row>
    <row r="7" spans="1:11" x14ac:dyDescent="0.2">
      <c r="A7" s="43"/>
      <c r="B7" s="20" t="s">
        <v>72</v>
      </c>
      <c r="C7" s="20"/>
      <c r="D7" s="20"/>
      <c r="E7" s="5">
        <v>0</v>
      </c>
      <c r="F7" s="5">
        <v>0</v>
      </c>
      <c r="G7" s="13">
        <v>0</v>
      </c>
      <c r="H7" s="5">
        <v>0</v>
      </c>
      <c r="I7" s="47"/>
      <c r="J7" s="5"/>
      <c r="K7" s="5"/>
    </row>
    <row r="8" spans="1:11" x14ac:dyDescent="0.2">
      <c r="A8" s="43"/>
      <c r="B8" s="30" t="s">
        <v>70</v>
      </c>
      <c r="C8" s="31"/>
      <c r="D8" s="31"/>
      <c r="E8" s="5"/>
      <c r="F8" s="5"/>
      <c r="G8" s="49"/>
      <c r="H8" s="5"/>
      <c r="I8" s="47"/>
      <c r="J8" s="5"/>
      <c r="K8" s="5"/>
    </row>
    <row r="9" spans="1:11" x14ac:dyDescent="0.2">
      <c r="A9" s="43"/>
      <c r="B9" s="30" t="s">
        <v>71</v>
      </c>
      <c r="C9" s="20"/>
      <c r="D9" s="20"/>
      <c r="E9" s="5"/>
      <c r="F9" s="5"/>
      <c r="G9" s="49"/>
      <c r="H9" s="5"/>
      <c r="I9" s="47"/>
      <c r="J9" s="5"/>
      <c r="K9" s="5"/>
    </row>
    <row r="10" spans="1:11" x14ac:dyDescent="0.2">
      <c r="A10" s="43"/>
      <c r="B10" s="20" t="s">
        <v>73</v>
      </c>
      <c r="C10" s="20"/>
      <c r="D10" s="20"/>
      <c r="E10" s="5">
        <f>F10</f>
        <v>581.23288000000002</v>
      </c>
      <c r="F10" s="5">
        <f>SUM(G10:H10)</f>
        <v>581.23288000000002</v>
      </c>
      <c r="G10" s="49">
        <v>581.23288000000002</v>
      </c>
      <c r="H10" s="5">
        <v>0</v>
      </c>
      <c r="I10" s="47"/>
      <c r="J10" s="5"/>
      <c r="K10" s="5"/>
    </row>
    <row r="11" spans="1:11" x14ac:dyDescent="0.2">
      <c r="A11" s="43"/>
      <c r="B11" s="20" t="s">
        <v>74</v>
      </c>
      <c r="C11" s="20"/>
      <c r="D11" s="20"/>
      <c r="E11" s="5">
        <v>0</v>
      </c>
      <c r="F11" s="5">
        <f>SUM(G11:H11)</f>
        <v>0</v>
      </c>
      <c r="G11" s="49">
        <v>0</v>
      </c>
      <c r="H11" s="5">
        <v>0</v>
      </c>
      <c r="I11" s="47"/>
      <c r="J11" s="5"/>
      <c r="K11" s="5"/>
    </row>
    <row r="12" spans="1:11" ht="38.25" x14ac:dyDescent="0.2">
      <c r="A12" s="45">
        <v>2</v>
      </c>
      <c r="B12" s="44" t="s">
        <v>143</v>
      </c>
      <c r="C12" s="31">
        <v>45474</v>
      </c>
      <c r="D12" s="31">
        <v>45597</v>
      </c>
      <c r="E12" s="5"/>
      <c r="F12" s="5"/>
      <c r="G12" s="13"/>
      <c r="H12" s="5"/>
    </row>
    <row r="13" spans="1:11" x14ac:dyDescent="0.2">
      <c r="A13" s="43"/>
      <c r="B13" s="20" t="s">
        <v>72</v>
      </c>
      <c r="C13" s="20"/>
      <c r="D13" s="20"/>
      <c r="E13" s="5">
        <v>0</v>
      </c>
      <c r="F13" s="5">
        <v>0</v>
      </c>
      <c r="G13" s="13">
        <v>0</v>
      </c>
      <c r="H13" s="5">
        <v>0</v>
      </c>
    </row>
    <row r="14" spans="1:11" x14ac:dyDescent="0.2">
      <c r="A14" s="43"/>
      <c r="B14" s="30" t="s">
        <v>70</v>
      </c>
      <c r="C14" s="20"/>
      <c r="D14" s="20"/>
      <c r="E14" s="5"/>
      <c r="F14" s="5"/>
      <c r="G14" s="13"/>
      <c r="H14" s="5"/>
    </row>
    <row r="15" spans="1:11" x14ac:dyDescent="0.2">
      <c r="A15" s="43"/>
      <c r="B15" s="30" t="s">
        <v>71</v>
      </c>
      <c r="C15" s="20"/>
      <c r="D15" s="20"/>
      <c r="E15" s="5"/>
      <c r="F15" s="5"/>
      <c r="G15" s="13"/>
      <c r="H15" s="5"/>
    </row>
    <row r="16" spans="1:11" x14ac:dyDescent="0.2">
      <c r="A16" s="43"/>
      <c r="B16" s="20" t="s">
        <v>73</v>
      </c>
      <c r="C16" s="20"/>
      <c r="D16" s="20"/>
      <c r="E16" s="5">
        <f>F16</f>
        <v>502.94963000000001</v>
      </c>
      <c r="F16" s="5">
        <f>SUM(G16:H16)</f>
        <v>502.94963000000001</v>
      </c>
      <c r="G16" s="13">
        <v>502.94963000000001</v>
      </c>
      <c r="H16" s="5">
        <v>0</v>
      </c>
    </row>
    <row r="17" spans="1:8" x14ac:dyDescent="0.2">
      <c r="A17" s="43"/>
      <c r="B17" s="20" t="s">
        <v>74</v>
      </c>
      <c r="C17" s="20"/>
      <c r="D17" s="20"/>
      <c r="E17" s="5">
        <v>0</v>
      </c>
      <c r="F17" s="5">
        <f>SUM(G17:H17)</f>
        <v>0</v>
      </c>
      <c r="G17" s="13">
        <v>0</v>
      </c>
      <c r="H17" s="5">
        <v>0</v>
      </c>
    </row>
    <row r="18" spans="1:8" ht="38.25" x14ac:dyDescent="0.2">
      <c r="A18" s="45">
        <v>3</v>
      </c>
      <c r="B18" s="44" t="s">
        <v>151</v>
      </c>
      <c r="C18" s="31">
        <v>45536</v>
      </c>
      <c r="D18" s="31">
        <v>45627</v>
      </c>
      <c r="E18" s="5"/>
      <c r="F18" s="5"/>
      <c r="G18" s="13"/>
      <c r="H18" s="5"/>
    </row>
    <row r="19" spans="1:8" x14ac:dyDescent="0.2">
      <c r="A19" s="43"/>
      <c r="B19" s="20" t="s">
        <v>72</v>
      </c>
      <c r="C19" s="20"/>
      <c r="D19" s="20"/>
      <c r="E19" s="5">
        <v>0</v>
      </c>
      <c r="F19" s="5">
        <v>0</v>
      </c>
      <c r="G19" s="13">
        <v>0</v>
      </c>
      <c r="H19" s="5">
        <v>0</v>
      </c>
    </row>
    <row r="20" spans="1:8" x14ac:dyDescent="0.2">
      <c r="A20" s="43"/>
      <c r="B20" s="30" t="s">
        <v>70</v>
      </c>
      <c r="C20" s="20"/>
      <c r="D20" s="20"/>
      <c r="E20" s="5"/>
      <c r="F20" s="5"/>
      <c r="G20" s="13"/>
      <c r="H20" s="5"/>
    </row>
    <row r="21" spans="1:8" x14ac:dyDescent="0.2">
      <c r="A21" s="43"/>
      <c r="B21" s="30" t="s">
        <v>71</v>
      </c>
      <c r="C21" s="20"/>
      <c r="D21" s="20"/>
      <c r="E21" s="5"/>
      <c r="F21" s="5"/>
      <c r="G21" s="13"/>
      <c r="H21" s="5"/>
    </row>
    <row r="22" spans="1:8" x14ac:dyDescent="0.2">
      <c r="A22" s="43"/>
      <c r="B22" s="20" t="s">
        <v>73</v>
      </c>
      <c r="C22" s="20"/>
      <c r="D22" s="20"/>
      <c r="E22" s="5">
        <f>F22</f>
        <v>1106.66669</v>
      </c>
      <c r="F22" s="5">
        <f>SUM(G22:H22)</f>
        <v>1106.66669</v>
      </c>
      <c r="G22" s="13">
        <v>1106.66669</v>
      </c>
      <c r="H22" s="5">
        <v>0</v>
      </c>
    </row>
    <row r="23" spans="1:8" x14ac:dyDescent="0.2">
      <c r="A23" s="42"/>
      <c r="B23" s="20" t="s">
        <v>74</v>
      </c>
      <c r="C23" s="5"/>
      <c r="D23" s="5"/>
      <c r="E23" s="5">
        <v>0</v>
      </c>
      <c r="F23" s="5">
        <f>SUM(G23:H23)</f>
        <v>0</v>
      </c>
      <c r="G23" s="13">
        <v>0</v>
      </c>
      <c r="H23" s="5">
        <v>0</v>
      </c>
    </row>
    <row r="24" spans="1:8" ht="25.5" x14ac:dyDescent="0.2">
      <c r="A24" s="33">
        <v>4</v>
      </c>
      <c r="B24" s="44" t="s">
        <v>142</v>
      </c>
      <c r="C24" s="51">
        <v>45597</v>
      </c>
      <c r="D24" s="51">
        <v>45597</v>
      </c>
      <c r="E24" s="5"/>
      <c r="F24" s="5"/>
      <c r="G24" s="13"/>
      <c r="H24" s="5"/>
    </row>
    <row r="25" spans="1:8" x14ac:dyDescent="0.2">
      <c r="A25" s="42"/>
      <c r="B25" s="20" t="s">
        <v>72</v>
      </c>
      <c r="C25" s="5"/>
      <c r="D25" s="5"/>
      <c r="E25" s="5">
        <v>0</v>
      </c>
      <c r="F25" s="5">
        <v>0</v>
      </c>
      <c r="G25" s="13">
        <v>0</v>
      </c>
      <c r="H25" s="5">
        <v>0</v>
      </c>
    </row>
    <row r="26" spans="1:8" x14ac:dyDescent="0.2">
      <c r="A26" s="42"/>
      <c r="B26" s="30" t="s">
        <v>70</v>
      </c>
      <c r="C26" s="5"/>
      <c r="D26" s="5"/>
      <c r="E26" s="5"/>
      <c r="F26" s="5"/>
      <c r="G26" s="13"/>
      <c r="H26" s="5"/>
    </row>
    <row r="27" spans="1:8" x14ac:dyDescent="0.2">
      <c r="A27" s="42"/>
      <c r="B27" s="30" t="s">
        <v>71</v>
      </c>
      <c r="C27" s="5"/>
      <c r="D27" s="5"/>
      <c r="E27" s="5"/>
      <c r="F27" s="5"/>
      <c r="G27" s="13"/>
      <c r="H27" s="5"/>
    </row>
    <row r="28" spans="1:8" x14ac:dyDescent="0.2">
      <c r="A28" s="42"/>
      <c r="B28" s="20" t="s">
        <v>73</v>
      </c>
      <c r="C28" s="5"/>
      <c r="D28" s="5"/>
      <c r="E28" s="5">
        <f>F28</f>
        <v>71.30386</v>
      </c>
      <c r="F28" s="5">
        <f>SUM(G28:H28)</f>
        <v>71.30386</v>
      </c>
      <c r="G28" s="13">
        <v>71.30386</v>
      </c>
      <c r="H28" s="5">
        <v>0</v>
      </c>
    </row>
    <row r="29" spans="1:8" x14ac:dyDescent="0.2">
      <c r="A29" s="42"/>
      <c r="B29" s="20" t="s">
        <v>74</v>
      </c>
      <c r="C29" s="5"/>
      <c r="D29" s="5"/>
      <c r="E29" s="5">
        <v>0</v>
      </c>
      <c r="F29" s="5">
        <f>SUM(G29:H29)</f>
        <v>0</v>
      </c>
      <c r="G29" s="13">
        <v>0</v>
      </c>
      <c r="H29" s="5">
        <v>0</v>
      </c>
    </row>
    <row r="30" spans="1:8" ht="38.25" x14ac:dyDescent="0.2">
      <c r="A30" s="33">
        <v>5</v>
      </c>
      <c r="B30" s="44" t="s">
        <v>144</v>
      </c>
      <c r="C30" s="51">
        <v>45536</v>
      </c>
      <c r="D30" s="51">
        <v>45566</v>
      </c>
      <c r="E30" s="5"/>
      <c r="F30" s="5"/>
      <c r="G30" s="13"/>
      <c r="H30" s="5"/>
    </row>
    <row r="31" spans="1:8" x14ac:dyDescent="0.2">
      <c r="A31" s="33"/>
      <c r="B31" s="20" t="s">
        <v>72</v>
      </c>
      <c r="C31" s="5"/>
      <c r="D31" s="5"/>
      <c r="E31" s="5">
        <v>0</v>
      </c>
      <c r="F31" s="5">
        <v>0</v>
      </c>
      <c r="G31" s="13">
        <v>0</v>
      </c>
      <c r="H31" s="5">
        <v>0</v>
      </c>
    </row>
    <row r="32" spans="1:8" x14ac:dyDescent="0.2">
      <c r="A32" s="33"/>
      <c r="B32" s="30" t="s">
        <v>70</v>
      </c>
      <c r="C32" s="5"/>
      <c r="D32" s="5"/>
      <c r="E32" s="5"/>
      <c r="F32" s="5"/>
      <c r="G32" s="13"/>
      <c r="H32" s="5"/>
    </row>
    <row r="33" spans="1:12" x14ac:dyDescent="0.2">
      <c r="A33" s="33"/>
      <c r="B33" s="30" t="s">
        <v>71</v>
      </c>
      <c r="C33" s="5"/>
      <c r="D33" s="5"/>
      <c r="E33" s="5"/>
      <c r="F33" s="5"/>
      <c r="G33" s="13"/>
      <c r="H33" s="5"/>
    </row>
    <row r="34" spans="1:12" x14ac:dyDescent="0.2">
      <c r="A34" s="33"/>
      <c r="B34" s="20" t="s">
        <v>73</v>
      </c>
      <c r="C34" s="5"/>
      <c r="D34" s="5"/>
      <c r="E34" s="5">
        <f>F34</f>
        <v>1036.3499999999999</v>
      </c>
      <c r="F34" s="5">
        <f>SUM(G34:H34)</f>
        <v>1036.3499999999999</v>
      </c>
      <c r="G34" s="13">
        <v>1036.3499999999999</v>
      </c>
      <c r="H34" s="5">
        <v>0</v>
      </c>
    </row>
    <row r="35" spans="1:12" x14ac:dyDescent="0.2">
      <c r="A35" s="33"/>
      <c r="B35" s="20" t="s">
        <v>74</v>
      </c>
      <c r="C35" s="5"/>
      <c r="D35" s="5"/>
      <c r="E35" s="5">
        <f>F35</f>
        <v>1</v>
      </c>
      <c r="F35" s="5">
        <f>SUM(G35:H35)</f>
        <v>1</v>
      </c>
      <c r="G35" s="13">
        <v>0</v>
      </c>
      <c r="H35" s="5">
        <v>1</v>
      </c>
    </row>
    <row r="36" spans="1:12" ht="25.5" x14ac:dyDescent="0.2">
      <c r="A36" s="33">
        <v>6</v>
      </c>
      <c r="B36" s="44" t="s">
        <v>165</v>
      </c>
      <c r="C36" s="31">
        <v>45628</v>
      </c>
      <c r="D36" s="31">
        <v>45628</v>
      </c>
      <c r="G36" s="5"/>
    </row>
    <row r="37" spans="1:12" x14ac:dyDescent="0.2">
      <c r="A37" s="33"/>
      <c r="B37" s="20" t="s">
        <v>72</v>
      </c>
      <c r="C37" s="5"/>
      <c r="D37" s="5"/>
      <c r="G37" s="13"/>
      <c r="L37" s="53"/>
    </row>
    <row r="38" spans="1:12" x14ac:dyDescent="0.2">
      <c r="A38" s="33"/>
      <c r="B38" s="30" t="s">
        <v>70</v>
      </c>
      <c r="C38" s="5"/>
      <c r="D38" s="5"/>
      <c r="G38" s="5"/>
    </row>
    <row r="39" spans="1:12" x14ac:dyDescent="0.2">
      <c r="A39" s="33"/>
      <c r="B39" s="30" t="s">
        <v>71</v>
      </c>
      <c r="C39" s="5"/>
      <c r="D39" s="5"/>
      <c r="G39" s="13"/>
    </row>
    <row r="40" spans="1:12" x14ac:dyDescent="0.2">
      <c r="A40" s="33"/>
      <c r="B40" s="20" t="s">
        <v>73</v>
      </c>
      <c r="C40" s="5"/>
      <c r="D40" s="5"/>
      <c r="G40" s="41">
        <v>187.82</v>
      </c>
    </row>
    <row r="41" spans="1:12" x14ac:dyDescent="0.2">
      <c r="A41" s="33"/>
      <c r="B41" s="20" t="s">
        <v>74</v>
      </c>
      <c r="C41" s="5"/>
      <c r="D41" s="5"/>
      <c r="G41" s="13">
        <v>0</v>
      </c>
    </row>
  </sheetData>
  <mergeCells count="8">
    <mergeCell ref="A1:K1"/>
    <mergeCell ref="A3:A4"/>
    <mergeCell ref="B3:B4"/>
    <mergeCell ref="C3:D3"/>
    <mergeCell ref="E3:E4"/>
    <mergeCell ref="F3:F4"/>
    <mergeCell ref="G3:G4"/>
    <mergeCell ref="H3:K3"/>
  </mergeCells>
  <pageMargins left="0.32" right="0.23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42"/>
  <sheetViews>
    <sheetView topLeftCell="A16" workbookViewId="0">
      <selection activeCell="O10" sqref="O10"/>
    </sheetView>
  </sheetViews>
  <sheetFormatPr defaultColWidth="9.140625" defaultRowHeight="12.75" x14ac:dyDescent="0.2"/>
  <cols>
    <col min="1" max="1" width="6.7109375" style="4" customWidth="1"/>
    <col min="2" max="2" width="53.7109375" style="4" customWidth="1"/>
    <col min="3" max="3" width="11.85546875" style="4" customWidth="1"/>
    <col min="4" max="4" width="12.7109375" style="4" customWidth="1"/>
    <col min="5" max="5" width="13.85546875" style="4" customWidth="1"/>
    <col min="6" max="6" width="18" style="4" customWidth="1"/>
    <col min="7" max="7" width="18.7109375" style="4" customWidth="1"/>
    <col min="8" max="8" width="11.42578125" style="4" customWidth="1"/>
    <col min="9" max="9" width="18.42578125" style="4" customWidth="1"/>
    <col min="10" max="10" width="10.7109375" style="4" customWidth="1"/>
    <col min="11" max="11" width="20.5703125" style="4" customWidth="1"/>
    <col min="12" max="16384" width="9.140625" style="4"/>
  </cols>
  <sheetData>
    <row r="1" spans="1:11" ht="15" customHeight="1" x14ac:dyDescent="0.25">
      <c r="A1" s="62" t="s">
        <v>148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3" spans="1:11" s="10" customFormat="1" ht="33.75" customHeight="1" x14ac:dyDescent="0.25">
      <c r="A3" s="75" t="s">
        <v>2</v>
      </c>
      <c r="B3" s="75" t="s">
        <v>115</v>
      </c>
      <c r="C3" s="78" t="s">
        <v>62</v>
      </c>
      <c r="D3" s="79"/>
      <c r="E3" s="75" t="s">
        <v>77</v>
      </c>
      <c r="F3" s="83" t="s">
        <v>83</v>
      </c>
      <c r="G3" s="83"/>
      <c r="H3" s="83"/>
      <c r="I3" s="83"/>
      <c r="J3" s="78" t="s">
        <v>88</v>
      </c>
      <c r="K3" s="79"/>
    </row>
    <row r="4" spans="1:11" s="10" customFormat="1" ht="25.5" customHeight="1" x14ac:dyDescent="0.25">
      <c r="A4" s="76"/>
      <c r="B4" s="76"/>
      <c r="C4" s="78" t="s">
        <v>63</v>
      </c>
      <c r="D4" s="83" t="s">
        <v>64</v>
      </c>
      <c r="E4" s="76"/>
      <c r="F4" s="83" t="s">
        <v>85</v>
      </c>
      <c r="G4" s="83"/>
      <c r="H4" s="83" t="s">
        <v>84</v>
      </c>
      <c r="I4" s="83"/>
      <c r="J4" s="86"/>
      <c r="K4" s="87"/>
    </row>
    <row r="5" spans="1:11" ht="60.75" customHeight="1" x14ac:dyDescent="0.2">
      <c r="A5" s="77"/>
      <c r="B5" s="77"/>
      <c r="C5" s="86"/>
      <c r="D5" s="83"/>
      <c r="E5" s="77"/>
      <c r="F5" s="55" t="s">
        <v>86</v>
      </c>
      <c r="G5" s="55" t="s">
        <v>87</v>
      </c>
      <c r="H5" s="55" t="s">
        <v>145</v>
      </c>
      <c r="I5" s="55" t="s">
        <v>87</v>
      </c>
      <c r="J5" s="56" t="s">
        <v>89</v>
      </c>
      <c r="K5" s="55" t="s">
        <v>90</v>
      </c>
    </row>
    <row r="6" spans="1:11" x14ac:dyDescent="0.2">
      <c r="A6" s="7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  <c r="G6" s="7">
        <v>7</v>
      </c>
      <c r="H6" s="7">
        <v>8</v>
      </c>
      <c r="I6" s="7">
        <v>9</v>
      </c>
      <c r="J6" s="7">
        <v>10</v>
      </c>
      <c r="K6" s="7">
        <v>11</v>
      </c>
    </row>
    <row r="7" spans="1:11" ht="38.25" x14ac:dyDescent="0.2">
      <c r="A7" s="45">
        <v>1</v>
      </c>
      <c r="B7" s="32" t="s">
        <v>141</v>
      </c>
      <c r="C7" s="31">
        <v>45444</v>
      </c>
      <c r="D7" s="31">
        <v>45444</v>
      </c>
      <c r="E7" s="20"/>
      <c r="F7" s="20"/>
      <c r="G7" s="20"/>
      <c r="H7" s="20"/>
      <c r="I7" s="7"/>
      <c r="J7" s="7"/>
      <c r="K7" s="7"/>
    </row>
    <row r="8" spans="1:11" ht="13.5" customHeight="1" x14ac:dyDescent="0.2">
      <c r="A8" s="43"/>
      <c r="B8" s="20" t="s">
        <v>72</v>
      </c>
      <c r="C8" s="20"/>
      <c r="D8" s="20"/>
      <c r="E8" s="38">
        <v>0</v>
      </c>
      <c r="F8" s="38">
        <v>0</v>
      </c>
      <c r="G8" s="38">
        <v>0</v>
      </c>
      <c r="H8" s="38">
        <v>0</v>
      </c>
      <c r="I8" s="13">
        <v>0</v>
      </c>
      <c r="J8" s="50">
        <v>0</v>
      </c>
      <c r="K8" s="50">
        <v>0</v>
      </c>
    </row>
    <row r="9" spans="1:11" x14ac:dyDescent="0.2">
      <c r="A9" s="43"/>
      <c r="B9" s="30" t="s">
        <v>70</v>
      </c>
      <c r="C9" s="31"/>
      <c r="D9" s="31"/>
      <c r="E9" s="39"/>
      <c r="F9" s="39"/>
      <c r="G9" s="40"/>
      <c r="H9" s="38"/>
      <c r="I9" s="41"/>
      <c r="J9" s="41"/>
      <c r="K9" s="41"/>
    </row>
    <row r="10" spans="1:11" x14ac:dyDescent="0.2">
      <c r="A10" s="43"/>
      <c r="B10" s="30" t="s">
        <v>71</v>
      </c>
      <c r="C10" s="20"/>
      <c r="D10" s="20"/>
      <c r="E10" s="38"/>
      <c r="F10" s="38"/>
      <c r="G10" s="40"/>
      <c r="H10" s="38"/>
      <c r="I10" s="41"/>
      <c r="J10" s="41"/>
      <c r="K10" s="41"/>
    </row>
    <row r="11" spans="1:11" s="18" customFormat="1" x14ac:dyDescent="0.2">
      <c r="A11" s="43"/>
      <c r="B11" s="20" t="s">
        <v>73</v>
      </c>
      <c r="C11" s="20"/>
      <c r="D11" s="20"/>
      <c r="E11" s="38">
        <v>581.23288000000002</v>
      </c>
      <c r="F11" s="38">
        <v>581.23288000000002</v>
      </c>
      <c r="G11" s="40">
        <v>581.23288000000002</v>
      </c>
      <c r="H11" s="38">
        <v>581.23288000000002</v>
      </c>
      <c r="I11" s="38">
        <v>581.23288000000002</v>
      </c>
      <c r="J11" s="38">
        <v>0</v>
      </c>
      <c r="K11" s="38">
        <v>0</v>
      </c>
    </row>
    <row r="12" spans="1:11" s="18" customFormat="1" x14ac:dyDescent="0.2">
      <c r="A12" s="43"/>
      <c r="B12" s="20" t="s">
        <v>74</v>
      </c>
      <c r="C12" s="20"/>
      <c r="D12" s="20"/>
      <c r="E12" s="38">
        <v>0</v>
      </c>
      <c r="F12" s="38">
        <v>0</v>
      </c>
      <c r="G12" s="40">
        <v>0</v>
      </c>
      <c r="H12" s="38">
        <v>0</v>
      </c>
      <c r="I12" s="38">
        <v>0</v>
      </c>
      <c r="J12" s="38">
        <v>0</v>
      </c>
      <c r="K12" s="38">
        <v>0</v>
      </c>
    </row>
    <row r="13" spans="1:11" s="18" customFormat="1" ht="38.25" x14ac:dyDescent="0.2">
      <c r="A13" s="45">
        <v>2</v>
      </c>
      <c r="B13" s="44" t="s">
        <v>143</v>
      </c>
      <c r="C13" s="31">
        <v>45474</v>
      </c>
      <c r="D13" s="31">
        <v>45597</v>
      </c>
      <c r="E13" s="20"/>
      <c r="F13" s="20"/>
      <c r="G13" s="20"/>
      <c r="H13" s="20"/>
      <c r="I13" s="38"/>
      <c r="J13" s="38"/>
      <c r="K13" s="38"/>
    </row>
    <row r="14" spans="1:11" s="18" customFormat="1" x14ac:dyDescent="0.2">
      <c r="A14" s="43"/>
      <c r="B14" s="20" t="s">
        <v>72</v>
      </c>
      <c r="C14" s="20"/>
      <c r="D14" s="20"/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</row>
    <row r="15" spans="1:11" s="18" customFormat="1" x14ac:dyDescent="0.2">
      <c r="A15" s="43"/>
      <c r="B15" s="30" t="s">
        <v>70</v>
      </c>
      <c r="C15" s="20"/>
      <c r="D15" s="20"/>
      <c r="E15" s="39"/>
      <c r="F15" s="39"/>
      <c r="G15" s="40"/>
      <c r="H15" s="38"/>
      <c r="I15" s="38"/>
      <c r="J15" s="38"/>
      <c r="K15" s="38"/>
    </row>
    <row r="16" spans="1:11" s="18" customFormat="1" x14ac:dyDescent="0.2">
      <c r="A16" s="43"/>
      <c r="B16" s="30" t="s">
        <v>71</v>
      </c>
      <c r="C16" s="20"/>
      <c r="D16" s="20"/>
      <c r="E16" s="38"/>
      <c r="F16" s="38"/>
      <c r="G16" s="40"/>
      <c r="H16" s="38"/>
      <c r="I16" s="38"/>
      <c r="J16" s="38"/>
      <c r="K16" s="38"/>
    </row>
    <row r="17" spans="1:11" s="18" customFormat="1" x14ac:dyDescent="0.2">
      <c r="A17" s="43"/>
      <c r="B17" s="20" t="s">
        <v>73</v>
      </c>
      <c r="C17" s="20"/>
      <c r="D17" s="20"/>
      <c r="E17" s="38">
        <v>502.94963000000001</v>
      </c>
      <c r="F17" s="38">
        <v>502.94963000000001</v>
      </c>
      <c r="G17" s="40">
        <v>502.94963000000001</v>
      </c>
      <c r="H17" s="38">
        <v>502.94963000000001</v>
      </c>
      <c r="I17" s="38">
        <v>502.94963000000001</v>
      </c>
      <c r="J17" s="38">
        <v>0</v>
      </c>
      <c r="K17" s="38">
        <v>0</v>
      </c>
    </row>
    <row r="18" spans="1:11" s="18" customFormat="1" x14ac:dyDescent="0.2">
      <c r="A18" s="43"/>
      <c r="B18" s="20" t="s">
        <v>74</v>
      </c>
      <c r="C18" s="20"/>
      <c r="D18" s="20"/>
      <c r="E18" s="38">
        <v>0</v>
      </c>
      <c r="F18" s="38">
        <v>0</v>
      </c>
      <c r="G18" s="40">
        <v>0</v>
      </c>
      <c r="H18" s="38">
        <v>0</v>
      </c>
      <c r="I18" s="38">
        <v>0</v>
      </c>
      <c r="J18" s="38">
        <v>0</v>
      </c>
      <c r="K18" s="38">
        <v>0</v>
      </c>
    </row>
    <row r="19" spans="1:11" s="18" customFormat="1" ht="38.25" x14ac:dyDescent="0.2">
      <c r="A19" s="45">
        <v>3</v>
      </c>
      <c r="B19" s="44" t="s">
        <v>151</v>
      </c>
      <c r="C19" s="31">
        <v>45536</v>
      </c>
      <c r="D19" s="31">
        <v>45627</v>
      </c>
      <c r="E19" s="20"/>
      <c r="F19" s="20"/>
      <c r="G19" s="20"/>
      <c r="H19" s="20"/>
      <c r="I19" s="38"/>
      <c r="J19" s="57"/>
      <c r="K19" s="57"/>
    </row>
    <row r="20" spans="1:11" s="18" customFormat="1" x14ac:dyDescent="0.2">
      <c r="A20" s="43"/>
      <c r="B20" s="20" t="s">
        <v>72</v>
      </c>
      <c r="C20" s="20"/>
      <c r="D20" s="20"/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</row>
    <row r="21" spans="1:11" s="18" customFormat="1" x14ac:dyDescent="0.2">
      <c r="A21" s="43"/>
      <c r="B21" s="30" t="s">
        <v>70</v>
      </c>
      <c r="C21" s="20"/>
      <c r="D21" s="20"/>
      <c r="E21" s="39"/>
      <c r="F21" s="39"/>
      <c r="G21" s="40"/>
      <c r="H21" s="38"/>
      <c r="I21" s="38"/>
      <c r="J21" s="38"/>
      <c r="K21" s="38"/>
    </row>
    <row r="22" spans="1:11" s="18" customFormat="1" x14ac:dyDescent="0.2">
      <c r="A22" s="43"/>
      <c r="B22" s="30" t="s">
        <v>71</v>
      </c>
      <c r="C22" s="20"/>
      <c r="D22" s="20"/>
      <c r="E22" s="38"/>
      <c r="F22" s="38"/>
      <c r="G22" s="40"/>
      <c r="H22" s="38"/>
      <c r="I22" s="38"/>
      <c r="J22" s="38"/>
      <c r="K22" s="38"/>
    </row>
    <row r="23" spans="1:11" s="18" customFormat="1" x14ac:dyDescent="0.2">
      <c r="A23" s="43"/>
      <c r="B23" s="20" t="s">
        <v>73</v>
      </c>
      <c r="C23" s="20"/>
      <c r="D23" s="20"/>
      <c r="E23" s="38">
        <v>1106.66669</v>
      </c>
      <c r="F23" s="38">
        <v>1106.67</v>
      </c>
      <c r="G23" s="40">
        <v>1106.67</v>
      </c>
      <c r="H23" s="38">
        <v>1106.67</v>
      </c>
      <c r="I23" s="38">
        <v>1106.67</v>
      </c>
      <c r="J23" s="38">
        <v>0</v>
      </c>
      <c r="K23" s="38">
        <v>0</v>
      </c>
    </row>
    <row r="24" spans="1:11" x14ac:dyDescent="0.2">
      <c r="A24" s="42"/>
      <c r="B24" s="20" t="s">
        <v>74</v>
      </c>
      <c r="C24" s="5"/>
      <c r="D24" s="5"/>
      <c r="E24" s="38">
        <v>0</v>
      </c>
      <c r="F24" s="38">
        <v>0</v>
      </c>
      <c r="G24" s="40">
        <v>0</v>
      </c>
      <c r="H24" s="38">
        <v>0</v>
      </c>
      <c r="I24" s="41">
        <v>0</v>
      </c>
      <c r="J24" s="41">
        <v>0</v>
      </c>
      <c r="K24" s="41">
        <v>0</v>
      </c>
    </row>
    <row r="25" spans="1:11" ht="25.5" x14ac:dyDescent="0.2">
      <c r="A25" s="33">
        <v>4</v>
      </c>
      <c r="B25" s="44" t="s">
        <v>142</v>
      </c>
      <c r="C25" s="51">
        <v>45597</v>
      </c>
      <c r="D25" s="51">
        <v>45597</v>
      </c>
      <c r="E25" s="20"/>
      <c r="F25" s="20"/>
      <c r="G25" s="20"/>
      <c r="H25" s="5"/>
      <c r="I25" s="41"/>
      <c r="J25" s="41"/>
      <c r="K25" s="41"/>
    </row>
    <row r="26" spans="1:11" x14ac:dyDescent="0.2">
      <c r="A26" s="42"/>
      <c r="B26" s="20" t="s">
        <v>72</v>
      </c>
      <c r="C26" s="5"/>
      <c r="D26" s="5"/>
      <c r="E26" s="38">
        <v>0</v>
      </c>
      <c r="F26" s="38">
        <v>0</v>
      </c>
      <c r="G26" s="38">
        <v>0</v>
      </c>
      <c r="H26" s="38">
        <v>0</v>
      </c>
      <c r="I26" s="41">
        <v>0</v>
      </c>
      <c r="J26" s="41">
        <v>0</v>
      </c>
      <c r="K26" s="41">
        <v>0</v>
      </c>
    </row>
    <row r="27" spans="1:11" x14ac:dyDescent="0.2">
      <c r="A27" s="42"/>
      <c r="B27" s="30" t="s">
        <v>70</v>
      </c>
      <c r="C27" s="5"/>
      <c r="D27" s="5"/>
      <c r="E27" s="39"/>
      <c r="F27" s="39"/>
      <c r="G27" s="40"/>
      <c r="H27" s="38"/>
      <c r="I27" s="41"/>
      <c r="J27" s="41"/>
      <c r="K27" s="41"/>
    </row>
    <row r="28" spans="1:11" x14ac:dyDescent="0.2">
      <c r="A28" s="42"/>
      <c r="B28" s="30" t="s">
        <v>71</v>
      </c>
      <c r="C28" s="5"/>
      <c r="D28" s="5"/>
      <c r="E28" s="38"/>
      <c r="F28" s="38"/>
      <c r="G28" s="40"/>
      <c r="H28" s="38"/>
      <c r="I28" s="41"/>
      <c r="J28" s="41"/>
      <c r="K28" s="41"/>
    </row>
    <row r="29" spans="1:11" x14ac:dyDescent="0.2">
      <c r="A29" s="42"/>
      <c r="B29" s="20" t="s">
        <v>73</v>
      </c>
      <c r="C29" s="5"/>
      <c r="D29" s="5"/>
      <c r="E29" s="38">
        <v>71.30386</v>
      </c>
      <c r="F29" s="38">
        <v>71.30386</v>
      </c>
      <c r="G29" s="40">
        <v>71.30386</v>
      </c>
      <c r="H29" s="38">
        <v>71.30386</v>
      </c>
      <c r="I29" s="41">
        <v>71.30386</v>
      </c>
      <c r="J29" s="41">
        <v>0</v>
      </c>
      <c r="K29" s="41">
        <v>0</v>
      </c>
    </row>
    <row r="30" spans="1:11" x14ac:dyDescent="0.2">
      <c r="A30" s="42"/>
      <c r="B30" s="20" t="s">
        <v>74</v>
      </c>
      <c r="C30" s="5"/>
      <c r="D30" s="5"/>
      <c r="E30" s="38">
        <v>0</v>
      </c>
      <c r="F30" s="38">
        <v>0</v>
      </c>
      <c r="G30" s="40">
        <v>0</v>
      </c>
      <c r="H30" s="38">
        <v>0</v>
      </c>
      <c r="I30" s="41">
        <v>0</v>
      </c>
      <c r="J30" s="41">
        <v>0</v>
      </c>
      <c r="K30" s="41">
        <v>0</v>
      </c>
    </row>
    <row r="31" spans="1:11" ht="38.25" x14ac:dyDescent="0.2">
      <c r="A31" s="33">
        <v>5</v>
      </c>
      <c r="B31" s="44" t="s">
        <v>144</v>
      </c>
      <c r="C31" s="51">
        <v>45536</v>
      </c>
      <c r="D31" s="51">
        <v>45566</v>
      </c>
      <c r="E31" s="20"/>
      <c r="F31" s="20"/>
      <c r="G31" s="20"/>
      <c r="H31" s="5"/>
      <c r="I31" s="41"/>
      <c r="J31" s="41"/>
      <c r="K31" s="41"/>
    </row>
    <row r="32" spans="1:11" x14ac:dyDescent="0.2">
      <c r="A32" s="33"/>
      <c r="B32" s="20" t="s">
        <v>72</v>
      </c>
      <c r="C32" s="5"/>
      <c r="D32" s="5"/>
      <c r="E32" s="38">
        <v>0</v>
      </c>
      <c r="F32" s="38">
        <v>0</v>
      </c>
      <c r="G32" s="38">
        <v>0</v>
      </c>
      <c r="H32" s="38">
        <v>0</v>
      </c>
      <c r="I32" s="41">
        <v>0</v>
      </c>
      <c r="J32" s="41">
        <v>0</v>
      </c>
      <c r="K32" s="41">
        <v>0</v>
      </c>
    </row>
    <row r="33" spans="1:11" x14ac:dyDescent="0.2">
      <c r="A33" s="33"/>
      <c r="B33" s="30" t="s">
        <v>70</v>
      </c>
      <c r="C33" s="5"/>
      <c r="D33" s="5"/>
      <c r="E33" s="39"/>
      <c r="F33" s="39"/>
      <c r="G33" s="40"/>
      <c r="H33" s="38"/>
      <c r="I33" s="41"/>
      <c r="J33" s="41"/>
      <c r="K33" s="41"/>
    </row>
    <row r="34" spans="1:11" x14ac:dyDescent="0.2">
      <c r="A34" s="33"/>
      <c r="B34" s="30" t="s">
        <v>71</v>
      </c>
      <c r="C34" s="5"/>
      <c r="D34" s="5"/>
      <c r="E34" s="38"/>
      <c r="F34" s="38"/>
      <c r="G34" s="40"/>
      <c r="H34" s="38"/>
      <c r="I34" s="41"/>
      <c r="J34" s="41"/>
      <c r="K34" s="41"/>
    </row>
    <row r="35" spans="1:11" x14ac:dyDescent="0.2">
      <c r="A35" s="33"/>
      <c r="B35" s="20" t="s">
        <v>73</v>
      </c>
      <c r="C35" s="5"/>
      <c r="D35" s="5"/>
      <c r="E35" s="38">
        <v>1036.3499999999999</v>
      </c>
      <c r="F35" s="38">
        <v>1036.3499999999999</v>
      </c>
      <c r="G35" s="40">
        <v>1036.3499999999999</v>
      </c>
      <c r="H35" s="38">
        <v>1036.3499999999999</v>
      </c>
      <c r="I35" s="41">
        <v>1036.3499999999999</v>
      </c>
      <c r="J35" s="41">
        <v>0</v>
      </c>
      <c r="K35" s="41">
        <v>0</v>
      </c>
    </row>
    <row r="36" spans="1:11" x14ac:dyDescent="0.2">
      <c r="A36" s="33"/>
      <c r="B36" s="20" t="s">
        <v>74</v>
      </c>
      <c r="C36" s="5"/>
      <c r="D36" s="5"/>
      <c r="E36" s="38">
        <v>0</v>
      </c>
      <c r="F36" s="38">
        <v>0</v>
      </c>
      <c r="G36" s="40">
        <v>0</v>
      </c>
      <c r="H36" s="38">
        <v>1</v>
      </c>
      <c r="I36" s="41">
        <v>0</v>
      </c>
      <c r="J36" s="41">
        <v>0</v>
      </c>
      <c r="K36" s="41">
        <v>0</v>
      </c>
    </row>
    <row r="37" spans="1:11" ht="25.5" x14ac:dyDescent="0.2">
      <c r="A37" s="33">
        <v>6</v>
      </c>
      <c r="B37" s="44" t="s">
        <v>165</v>
      </c>
      <c r="C37" s="31">
        <v>45628</v>
      </c>
      <c r="D37" s="31">
        <v>45628</v>
      </c>
      <c r="E37" s="20"/>
      <c r="F37" s="20"/>
      <c r="G37" s="20"/>
      <c r="H37" s="5"/>
      <c r="I37" s="41"/>
      <c r="J37" s="41"/>
      <c r="K37" s="41"/>
    </row>
    <row r="38" spans="1:11" x14ac:dyDescent="0.2">
      <c r="A38" s="33"/>
      <c r="B38" s="20" t="s">
        <v>72</v>
      </c>
      <c r="C38" s="5"/>
      <c r="D38" s="5"/>
      <c r="E38" s="38">
        <v>0</v>
      </c>
      <c r="F38" s="38">
        <v>0</v>
      </c>
      <c r="G38" s="38">
        <v>0</v>
      </c>
      <c r="H38" s="38">
        <v>0</v>
      </c>
      <c r="I38" s="41">
        <v>0</v>
      </c>
      <c r="J38" s="41">
        <v>0</v>
      </c>
      <c r="K38" s="41">
        <v>0</v>
      </c>
    </row>
    <row r="39" spans="1:11" x14ac:dyDescent="0.2">
      <c r="A39" s="33"/>
      <c r="B39" s="30" t="s">
        <v>70</v>
      </c>
      <c r="C39" s="5"/>
      <c r="D39" s="5"/>
      <c r="E39" s="39"/>
      <c r="F39" s="39"/>
      <c r="G39" s="40"/>
      <c r="H39" s="38"/>
      <c r="I39" s="41"/>
      <c r="J39" s="41"/>
      <c r="K39" s="41"/>
    </row>
    <row r="40" spans="1:11" x14ac:dyDescent="0.2">
      <c r="A40" s="33"/>
      <c r="B40" s="30" t="s">
        <v>71</v>
      </c>
      <c r="C40" s="5"/>
      <c r="D40" s="5"/>
      <c r="E40" s="38"/>
      <c r="F40" s="38"/>
      <c r="G40" s="40"/>
      <c r="H40" s="38"/>
      <c r="I40" s="41"/>
      <c r="J40" s="41"/>
      <c r="K40" s="41"/>
    </row>
    <row r="41" spans="1:11" x14ac:dyDescent="0.2">
      <c r="A41" s="33"/>
      <c r="B41" s="20" t="s">
        <v>73</v>
      </c>
      <c r="C41" s="5"/>
      <c r="D41" s="5"/>
      <c r="E41" s="38">
        <v>187.82</v>
      </c>
      <c r="F41" s="38">
        <v>187.82</v>
      </c>
      <c r="G41" s="40">
        <v>187.82</v>
      </c>
      <c r="H41" s="38">
        <v>187.82</v>
      </c>
      <c r="I41" s="38">
        <v>187.82</v>
      </c>
      <c r="J41" s="38">
        <v>0</v>
      </c>
      <c r="K41" s="38">
        <v>0</v>
      </c>
    </row>
    <row r="42" spans="1:11" x14ac:dyDescent="0.2">
      <c r="A42" s="33"/>
      <c r="B42" s="20" t="s">
        <v>74</v>
      </c>
      <c r="C42" s="5"/>
      <c r="D42" s="5"/>
      <c r="E42" s="38">
        <v>0</v>
      </c>
      <c r="F42" s="38">
        <v>0</v>
      </c>
      <c r="G42" s="40">
        <v>0</v>
      </c>
      <c r="H42" s="38">
        <v>1</v>
      </c>
      <c r="I42" s="41">
        <v>0</v>
      </c>
      <c r="J42" s="41">
        <v>0</v>
      </c>
      <c r="K42" s="41">
        <v>0</v>
      </c>
    </row>
  </sheetData>
  <mergeCells count="11">
    <mergeCell ref="H4:I4"/>
    <mergeCell ref="A1:K1"/>
    <mergeCell ref="A3:A5"/>
    <mergeCell ref="B3:B5"/>
    <mergeCell ref="C3:D3"/>
    <mergeCell ref="E3:E5"/>
    <mergeCell ref="F3:I3"/>
    <mergeCell ref="J3:K4"/>
    <mergeCell ref="C4:C5"/>
    <mergeCell ref="D4:D5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форма 1</vt:lpstr>
      <vt:lpstr>форма 2.1</vt:lpstr>
      <vt:lpstr>форма 2.2 (2023)</vt:lpstr>
      <vt:lpstr>форма 2.2 (2024)</vt:lpstr>
      <vt:lpstr>форма 2.2 (2025)</vt:lpstr>
      <vt:lpstr>форма 3-а </vt:lpstr>
      <vt:lpstr>форма 3-б</vt:lpstr>
      <vt:lpstr>форма 3-в </vt:lpstr>
      <vt:lpstr>форма 3-г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2025-04-21T02:48:41Z</dcterms:modified>
</cp:coreProperties>
</file>