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tabRatio="1000"/>
  </bookViews>
  <sheets>
    <sheet name="форма 1" sheetId="1" r:id="rId1"/>
    <sheet name="форма 2.1" sheetId="2" r:id="rId2"/>
    <sheet name="форма 2.2 (2021)" sheetId="16" r:id="rId3"/>
    <sheet name="форма 2.2 (2022)" sheetId="21" r:id="rId4"/>
    <sheet name="форма 3-а (2022)" sheetId="19" r:id="rId5"/>
    <sheet name="форма 3-б (2022)" sheetId="13" r:id="rId6"/>
    <sheet name="форма 3-в (2022)" sheetId="20" r:id="rId7"/>
    <sheet name="форма 3-г(2022)" sheetId="18" r:id="rId8"/>
  </sheets>
  <calcPr calcId="145621"/>
</workbook>
</file>

<file path=xl/calcChain.xml><?xml version="1.0" encoding="utf-8"?>
<calcChain xmlns="http://schemas.openxmlformats.org/spreadsheetml/2006/main">
  <c r="J32" i="2" l="1"/>
  <c r="J33" i="2"/>
  <c r="E32" i="2"/>
  <c r="E33" i="2"/>
  <c r="X15" i="2"/>
  <c r="X14" i="2"/>
  <c r="U15" i="2"/>
  <c r="U14" i="2"/>
  <c r="L15" i="2"/>
  <c r="I15" i="2"/>
  <c r="I14" i="2"/>
  <c r="F15" i="2"/>
  <c r="F14" i="2"/>
  <c r="L50" i="21"/>
  <c r="K50" i="21"/>
  <c r="J50" i="21"/>
  <c r="I50" i="21"/>
  <c r="H50" i="21"/>
  <c r="G50" i="21"/>
  <c r="F50" i="21"/>
  <c r="E50" i="21"/>
  <c r="D50" i="21"/>
  <c r="C50" i="21"/>
  <c r="B49" i="21"/>
  <c r="B48" i="21"/>
  <c r="L44" i="21"/>
  <c r="K44" i="21"/>
  <c r="J44" i="21"/>
  <c r="I44" i="21"/>
  <c r="H44" i="21"/>
  <c r="G44" i="21"/>
  <c r="F44" i="21"/>
  <c r="E44" i="21"/>
  <c r="D44" i="21"/>
  <c r="C44" i="21"/>
  <c r="B43" i="21"/>
  <c r="B42" i="21"/>
  <c r="L38" i="21"/>
  <c r="K38" i="21"/>
  <c r="J38" i="21"/>
  <c r="I38" i="21"/>
  <c r="H38" i="21"/>
  <c r="G38" i="21"/>
  <c r="F38" i="21"/>
  <c r="E38" i="21"/>
  <c r="D38" i="21"/>
  <c r="C38" i="21"/>
  <c r="B37" i="21"/>
  <c r="B36" i="21"/>
  <c r="L32" i="21"/>
  <c r="K32" i="21"/>
  <c r="J32" i="21"/>
  <c r="I32" i="21"/>
  <c r="H32" i="21"/>
  <c r="G32" i="21"/>
  <c r="F32" i="21"/>
  <c r="E32" i="21"/>
  <c r="D32" i="21"/>
  <c r="C32" i="21"/>
  <c r="B31" i="21"/>
  <c r="O15" i="2" s="1"/>
  <c r="B30" i="21"/>
  <c r="O14" i="2" s="1"/>
  <c r="L26" i="21"/>
  <c r="K26" i="21"/>
  <c r="J26" i="21"/>
  <c r="I26" i="21"/>
  <c r="H26" i="21"/>
  <c r="G26" i="21"/>
  <c r="F26" i="21"/>
  <c r="E26" i="21"/>
  <c r="D26" i="21"/>
  <c r="C26" i="21"/>
  <c r="B25" i="21"/>
  <c r="B24" i="21"/>
  <c r="L14" i="2" s="1"/>
  <c r="L20" i="21"/>
  <c r="K20" i="21"/>
  <c r="J20" i="21"/>
  <c r="I20" i="21"/>
  <c r="H20" i="21"/>
  <c r="G20" i="21"/>
  <c r="F20" i="21"/>
  <c r="E20" i="21"/>
  <c r="D20" i="21"/>
  <c r="C20" i="21"/>
  <c r="B19" i="21"/>
  <c r="B18" i="21"/>
  <c r="L14" i="21"/>
  <c r="K14" i="21"/>
  <c r="J14" i="21"/>
  <c r="I14" i="21"/>
  <c r="H14" i="21"/>
  <c r="G14" i="21"/>
  <c r="F14" i="21"/>
  <c r="E14" i="21"/>
  <c r="D14" i="21"/>
  <c r="C14" i="21"/>
  <c r="B13" i="21"/>
  <c r="B12" i="21"/>
  <c r="B50" i="21" l="1"/>
  <c r="B44" i="21"/>
  <c r="B38" i="21"/>
  <c r="B32" i="21"/>
  <c r="O13" i="2"/>
  <c r="B26" i="21"/>
  <c r="B20" i="21"/>
  <c r="B14" i="21"/>
  <c r="B37" i="16"/>
  <c r="B30" i="16"/>
  <c r="D14" i="16"/>
  <c r="B12" i="16"/>
  <c r="F13" i="2"/>
  <c r="G13" i="2"/>
  <c r="H13" i="2"/>
  <c r="I13" i="2"/>
  <c r="J13" i="2"/>
  <c r="K13" i="2"/>
  <c r="L13" i="2"/>
  <c r="M13" i="2"/>
  <c r="N13" i="2"/>
  <c r="P13" i="2"/>
  <c r="Q13" i="2"/>
  <c r="R13" i="2"/>
  <c r="S13" i="2"/>
  <c r="T13" i="2"/>
  <c r="U13" i="2"/>
  <c r="V13" i="2"/>
  <c r="W13" i="2"/>
  <c r="X13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E9" i="2"/>
  <c r="E13" i="2"/>
  <c r="K128" i="18"/>
  <c r="J128" i="18"/>
  <c r="K122" i="18"/>
  <c r="J122" i="18"/>
  <c r="K116" i="18"/>
  <c r="J116" i="18"/>
  <c r="K110" i="18"/>
  <c r="J110" i="18"/>
  <c r="K104" i="18"/>
  <c r="J104" i="18"/>
  <c r="K98" i="18"/>
  <c r="J98" i="18"/>
  <c r="K92" i="18"/>
  <c r="J92" i="18"/>
  <c r="K86" i="18"/>
  <c r="J86" i="18"/>
  <c r="K80" i="18"/>
  <c r="J80" i="18"/>
  <c r="K74" i="18"/>
  <c r="J74" i="18"/>
  <c r="K68" i="18"/>
  <c r="J68" i="18"/>
  <c r="K62" i="18"/>
  <c r="J62" i="18"/>
  <c r="K56" i="18"/>
  <c r="J56" i="18"/>
  <c r="G90" i="20" l="1"/>
  <c r="B88" i="20"/>
  <c r="G83" i="20" l="1"/>
  <c r="H83" i="20" s="1"/>
  <c r="G76" i="20"/>
  <c r="H76" i="20" s="1"/>
  <c r="G69" i="20"/>
  <c r="H69" i="20" s="1"/>
  <c r="G62" i="20"/>
  <c r="H62" i="20" s="1"/>
  <c r="G55" i="20"/>
  <c r="H55" i="20" s="1"/>
  <c r="G49" i="20"/>
  <c r="H49" i="20" s="1"/>
  <c r="G43" i="20"/>
  <c r="H43" i="20" s="1"/>
  <c r="G37" i="20"/>
  <c r="H37" i="20" s="1"/>
  <c r="G31" i="20"/>
  <c r="H31" i="20" s="1"/>
  <c r="G25" i="20"/>
  <c r="H25" i="20" s="1"/>
  <c r="G19" i="20"/>
  <c r="H19" i="20" s="1"/>
  <c r="G13" i="20"/>
  <c r="H13" i="20" s="1"/>
  <c r="G7" i="20"/>
  <c r="H7" i="20" s="1"/>
  <c r="B81" i="20"/>
  <c r="B74" i="20"/>
  <c r="B67" i="20"/>
  <c r="B60" i="20"/>
  <c r="K50" i="18"/>
  <c r="J50" i="18"/>
  <c r="K44" i="18"/>
  <c r="J44" i="18"/>
  <c r="M29" i="2" l="1"/>
  <c r="R17" i="2" l="1"/>
  <c r="R29" i="2" s="1"/>
  <c r="X17" i="2"/>
  <c r="X29" i="2" s="1"/>
  <c r="U17" i="2"/>
  <c r="U29" i="2" s="1"/>
  <c r="O17" i="2"/>
  <c r="O29" i="2" s="1"/>
  <c r="L17" i="2"/>
  <c r="L29" i="2" s="1"/>
  <c r="I17" i="2"/>
  <c r="I29" i="2" s="1"/>
  <c r="F17" i="2"/>
  <c r="F29" i="2" s="1"/>
  <c r="B19" i="16" l="1"/>
  <c r="K38" i="18" l="1"/>
  <c r="J38" i="18"/>
  <c r="K32" i="18"/>
  <c r="J32" i="18"/>
  <c r="K27" i="18"/>
  <c r="J27" i="18"/>
  <c r="K21" i="18"/>
  <c r="J21" i="18"/>
  <c r="J15" i="18"/>
  <c r="K15" i="18"/>
  <c r="K8" i="18"/>
  <c r="J8" i="18"/>
  <c r="L50" i="16"/>
  <c r="K50" i="16"/>
  <c r="J50" i="16"/>
  <c r="I50" i="16"/>
  <c r="H50" i="16"/>
  <c r="G50" i="16"/>
  <c r="F50" i="16"/>
  <c r="E50" i="16"/>
  <c r="D50" i="16"/>
  <c r="C50" i="16"/>
  <c r="B49" i="16"/>
  <c r="B48" i="16"/>
  <c r="L44" i="16"/>
  <c r="K44" i="16"/>
  <c r="J44" i="16"/>
  <c r="I44" i="16"/>
  <c r="H44" i="16"/>
  <c r="G44" i="16"/>
  <c r="F44" i="16"/>
  <c r="E44" i="16"/>
  <c r="D44" i="16"/>
  <c r="C44" i="16"/>
  <c r="B43" i="16"/>
  <c r="B42" i="16"/>
  <c r="L38" i="16"/>
  <c r="K38" i="16"/>
  <c r="J38" i="16"/>
  <c r="I38" i="16"/>
  <c r="H38" i="16"/>
  <c r="G38" i="16"/>
  <c r="F38" i="16"/>
  <c r="E38" i="16"/>
  <c r="D38" i="16"/>
  <c r="C38" i="16"/>
  <c r="B36" i="16"/>
  <c r="L32" i="16"/>
  <c r="K32" i="16"/>
  <c r="J32" i="16"/>
  <c r="I32" i="16"/>
  <c r="H32" i="16"/>
  <c r="G32" i="16"/>
  <c r="F32" i="16"/>
  <c r="E32" i="16"/>
  <c r="D32" i="16"/>
  <c r="C32" i="16"/>
  <c r="B31" i="16"/>
  <c r="L26" i="16"/>
  <c r="K26" i="16"/>
  <c r="J26" i="16"/>
  <c r="I26" i="16"/>
  <c r="H26" i="16"/>
  <c r="G26" i="16"/>
  <c r="F26" i="16"/>
  <c r="E26" i="16"/>
  <c r="D26" i="16"/>
  <c r="C26" i="16"/>
  <c r="B25" i="16"/>
  <c r="B24" i="16"/>
  <c r="L20" i="16"/>
  <c r="K20" i="16"/>
  <c r="J20" i="16"/>
  <c r="I20" i="16"/>
  <c r="H20" i="16"/>
  <c r="G20" i="16"/>
  <c r="F20" i="16"/>
  <c r="E20" i="16"/>
  <c r="D20" i="16"/>
  <c r="C20" i="16"/>
  <c r="B18" i="16"/>
  <c r="L14" i="16"/>
  <c r="K14" i="16"/>
  <c r="J14" i="16"/>
  <c r="I14" i="16"/>
  <c r="H14" i="16"/>
  <c r="G14" i="16"/>
  <c r="F14" i="16"/>
  <c r="E14" i="16"/>
  <c r="C14" i="16"/>
  <c r="B13" i="16"/>
  <c r="T17" i="2" l="1"/>
  <c r="T29" i="2" s="1"/>
  <c r="W17" i="2"/>
  <c r="W29" i="2" s="1"/>
  <c r="Q17" i="2"/>
  <c r="Q29" i="2" s="1"/>
  <c r="N17" i="2"/>
  <c r="N29" i="2" s="1"/>
  <c r="K17" i="2"/>
  <c r="K29" i="2" s="1"/>
  <c r="H17" i="2"/>
  <c r="H29" i="2" s="1"/>
  <c r="B50" i="16"/>
  <c r="B44" i="16"/>
  <c r="B38" i="16"/>
  <c r="B32" i="16"/>
  <c r="B26" i="16"/>
  <c r="B20" i="16"/>
  <c r="B14" i="16"/>
  <c r="E17" i="2" l="1"/>
  <c r="E29" i="2" s="1"/>
  <c r="V29" i="2" l="1"/>
  <c r="S29" i="2"/>
  <c r="P17" i="2"/>
  <c r="P29" i="2" s="1"/>
  <c r="J29" i="2"/>
  <c r="G17" i="2"/>
  <c r="G29" i="2" s="1"/>
  <c r="D17" i="2" l="1"/>
  <c r="D29" i="2" s="1"/>
</calcChain>
</file>

<file path=xl/sharedStrings.xml><?xml version="1.0" encoding="utf-8"?>
<sst xmlns="http://schemas.openxmlformats.org/spreadsheetml/2006/main" count="504" uniqueCount="133">
  <si>
    <t xml:space="preserve">           Форма раскрытия информации о ценах (тарифах, сборах)</t>
  </si>
  <si>
    <t xml:space="preserve">  Перечень   услуг (работ), оказываемых СЕМ</t>
  </si>
  <si>
    <t xml:space="preserve"> N п/п</t>
  </si>
  <si>
    <t xml:space="preserve">  Единица измерения</t>
  </si>
  <si>
    <t xml:space="preserve">  Наименование органа исполнительной власти, осуществляющего государственное регулирование</t>
  </si>
  <si>
    <t xml:space="preserve">            Форма раскрытия информации об основных показателях</t>
  </si>
  <si>
    <t xml:space="preserve">        финансово-хозяйственной деятельности СЕМ в сфере выполнения</t>
  </si>
  <si>
    <t xml:space="preserve">                            I. Доходы и расходы</t>
  </si>
  <si>
    <t>(тыс. руб.)</t>
  </si>
  <si>
    <t xml:space="preserve">Прибыль (убыток) от продаж                    </t>
  </si>
  <si>
    <t xml:space="preserve">Доходы от участия в других организациях       </t>
  </si>
  <si>
    <t xml:space="preserve">Проценты к получению                          </t>
  </si>
  <si>
    <t xml:space="preserve">Проценты к уплате                             </t>
  </si>
  <si>
    <t xml:space="preserve">Прочие доходы                                  </t>
  </si>
  <si>
    <t xml:space="preserve">Прочие расходы                                </t>
  </si>
  <si>
    <t xml:space="preserve">Прибыль (убыток) до налогообложения           </t>
  </si>
  <si>
    <t xml:space="preserve">Текущий налог на прибыль                      </t>
  </si>
  <si>
    <t xml:space="preserve">Изменение отложенных налоговых обязательств   </t>
  </si>
  <si>
    <t xml:space="preserve">Изменение отложенных налоговых активов        </t>
  </si>
  <si>
    <t xml:space="preserve">Прочее                                         </t>
  </si>
  <si>
    <t xml:space="preserve">Чистая прибыль (убыток)                       </t>
  </si>
  <si>
    <t xml:space="preserve">      Наименование показателей финансово-хозяйственной деятельности субъекта  естественной монополии в сфере услуг аэропортов</t>
  </si>
  <si>
    <t>1.1.</t>
  </si>
  <si>
    <t>1.2.</t>
  </si>
  <si>
    <t>Доходы всего, в том числе по видам регулируемых услуг:</t>
  </si>
  <si>
    <t>2.1.</t>
  </si>
  <si>
    <t>2.2.</t>
  </si>
  <si>
    <t>в том числе постоянные налоговые обязательства (активы)</t>
  </si>
  <si>
    <t>10.1.</t>
  </si>
  <si>
    <t>Наименование хозяйств, работ и операций</t>
  </si>
  <si>
    <t>Расходы всего</t>
  </si>
  <si>
    <t>В том числе по статьям затрат</t>
  </si>
  <si>
    <t>расходы, связанные с участием в совместной деятельности</t>
  </si>
  <si>
    <t>затраты на оплату труда</t>
  </si>
  <si>
    <t>отчисления на соц.нужды</t>
  </si>
  <si>
    <t>прочие расходы по обычным видам деятельности</t>
  </si>
  <si>
    <t>операционные расходы, связанные с оплатой услуг, оказываемых кредитными организациями</t>
  </si>
  <si>
    <t>прочие расходы</t>
  </si>
  <si>
    <t>материа- льные затраты</t>
  </si>
  <si>
    <t>аморти-  зация</t>
  </si>
  <si>
    <t>проценты  к уплате по кредитам и займам</t>
  </si>
  <si>
    <t>налоги и иные обязатель-  ные платежи и сборы</t>
  </si>
  <si>
    <t>Регулируемые виды деятельности</t>
  </si>
  <si>
    <t>5. Обеспечение заправки ВС авиационным топливом</t>
  </si>
  <si>
    <t>6. Хранение авиационного топлива</t>
  </si>
  <si>
    <t xml:space="preserve">     Итого по аэропортовой деятельности:</t>
  </si>
  <si>
    <t xml:space="preserve">     Прочие доходы и расходы</t>
  </si>
  <si>
    <t>2. Предоставление аэровокзального комплекса</t>
  </si>
  <si>
    <t>3. Обеспечение авиационной безопасности</t>
  </si>
  <si>
    <t>4. Обслуживание пассажиров</t>
  </si>
  <si>
    <t xml:space="preserve">Наименование программы                 </t>
  </si>
  <si>
    <t>Цели и задачи реализации программы</t>
  </si>
  <si>
    <t xml:space="preserve">Сроки реализации программы          </t>
  </si>
  <si>
    <t xml:space="preserve">  - научно-исследовательские и опытно-</t>
  </si>
  <si>
    <t xml:space="preserve">  - капитальные вложения, тыс. руб.;   </t>
  </si>
  <si>
    <t xml:space="preserve">  - конструкторские работы, тыс. руб.; </t>
  </si>
  <si>
    <t xml:space="preserve">  - долгосрочные финансовые вложения,  тыс.руб.;</t>
  </si>
  <si>
    <t xml:space="preserve"> - прочее (например, маркетинг,консалтинг, технические экспертизы и т.п.), тыс.руб.</t>
  </si>
  <si>
    <t>Ожидаемые конечные результаты  реализации инвестиционной программы, в том числе:</t>
  </si>
  <si>
    <t xml:space="preserve">финансово-экономический эффект         </t>
  </si>
  <si>
    <t>бюджетный эффект</t>
  </si>
  <si>
    <t>социальный эффект</t>
  </si>
  <si>
    <t xml:space="preserve">Общий объем финансирования тыс. руб., в том числе по основным направлениям расходования инвестиционных средств:   </t>
  </si>
  <si>
    <t>Наименование проекта к рамках инвестиционной программы СЕМ</t>
  </si>
  <si>
    <t>Срок реализации</t>
  </si>
  <si>
    <t>начало (мес./год)</t>
  </si>
  <si>
    <t>окончание (мес./год)</t>
  </si>
  <si>
    <t>Расходы на реализацию инвестиционной программы всего (тыс.руб)</t>
  </si>
  <si>
    <t>всего (тыс.руб.)</t>
  </si>
  <si>
    <t>в том числе</t>
  </si>
  <si>
    <t>за счет собственных средств (тыс.руб.)</t>
  </si>
  <si>
    <t>за счет средств бюджетов всех уровней(тыс.руб.)</t>
  </si>
  <si>
    <t xml:space="preserve">     реконструкция (модернизация);</t>
  </si>
  <si>
    <t>новое строительство.</t>
  </si>
  <si>
    <t>1. Капитальное строительство, в т.ч.:</t>
  </si>
  <si>
    <t>2. Приобретение внеоборотных активов.</t>
  </si>
  <si>
    <t>3. Долгосрочные финансовые вложения.</t>
  </si>
  <si>
    <t>Срок окупаемости, лет</t>
  </si>
  <si>
    <t>Ожидаемый экономический эффект (тыс.руб./год)</t>
  </si>
  <si>
    <t>Расходы на реализацию инвестиционной программы, всего (тыс.руб.)</t>
  </si>
  <si>
    <t>В том числе по периодам</t>
  </si>
  <si>
    <t>период  t (очередной период)</t>
  </si>
  <si>
    <t>период      t + 1</t>
  </si>
  <si>
    <t>период      t + 2</t>
  </si>
  <si>
    <t>после периода      t + 2</t>
  </si>
  <si>
    <t>Расходы на реализацию инвестиционной программы в периоде t (отчетный период)</t>
  </si>
  <si>
    <t>факт</t>
  </si>
  <si>
    <t>план</t>
  </si>
  <si>
    <t>период  t (очередной период)   (тыс.руб.)</t>
  </si>
  <si>
    <t>с начала реализации проекта нарастающим итогом (тыс.руб)</t>
  </si>
  <si>
    <t>Отклонение фактических показателей от плановых</t>
  </si>
  <si>
    <t>период t (отчетный перилд), %</t>
  </si>
  <si>
    <t>с начала реализации проекта нарастающим итогом, %</t>
  </si>
  <si>
    <t>Аэропорт Беринговский</t>
  </si>
  <si>
    <t>Обеспечение заправки ВС авиационным топливом</t>
  </si>
  <si>
    <t>Хранение авиационного топлива</t>
  </si>
  <si>
    <t>1. Обеспечение взлета, посадки и стоянки ВС</t>
  </si>
  <si>
    <t xml:space="preserve">Расходы всего (вкл. коммерческие и управленческие), в том числе: по видам  регулируемых услуг:  </t>
  </si>
  <si>
    <t>Аэропорт Марково</t>
  </si>
  <si>
    <t>Аэропорт Лаврентия</t>
  </si>
  <si>
    <t>Аэропорт Залив Креста</t>
  </si>
  <si>
    <t>Аэропорт  Провидения</t>
  </si>
  <si>
    <t>Аэропорт Провидения</t>
  </si>
  <si>
    <t>Аэропорт  Омолон</t>
  </si>
  <si>
    <t>Аэропорт Омолон</t>
  </si>
  <si>
    <t>Аэропорт Мыс Шмидта</t>
  </si>
  <si>
    <t>Аэропорт  Мыс Шмидта</t>
  </si>
  <si>
    <t xml:space="preserve">    Реквизиты   нормативного правового и иного акта Федерального органа исполнительной власти по регулированию естественных монополий и (или) органа исполнительной власти субъекта РФ в области государственного регулирования тарифов</t>
  </si>
  <si>
    <t>Постановление Правительства Чукотского автономного</t>
  </si>
  <si>
    <t>округа от 05.06.2006г. № 108 "О государственном регулировании</t>
  </si>
  <si>
    <t xml:space="preserve"> цен и тарифов в Чукотском автономном округе" (имз. 01.01.2017г.)</t>
  </si>
  <si>
    <t xml:space="preserve">               на регулируемые работы (услуги) в аэропортах </t>
  </si>
  <si>
    <t>руб/т</t>
  </si>
  <si>
    <t>руб/т/сутки</t>
  </si>
  <si>
    <t xml:space="preserve">Комитет государственного регулирования </t>
  </si>
  <si>
    <t xml:space="preserve">цен и тарифов Чукотского автономного </t>
  </si>
  <si>
    <t>округа</t>
  </si>
  <si>
    <t>Расходы на реализацию инвестиционной программы в 2017 году</t>
  </si>
  <si>
    <t>Наименование проекта в рамках инвестиционной программы СЕМ</t>
  </si>
  <si>
    <t>Обеспечение заправки ВС авиационным топливом вне работы аэропорта</t>
  </si>
  <si>
    <t xml:space="preserve">            (оказания) регулируемых работ (услуг) в аэропортах (без учета НДС)</t>
  </si>
  <si>
    <t xml:space="preserve">  Цена с НДС (тарифы, сборы)*</t>
  </si>
  <si>
    <t>* с 01.01.2022 г.</t>
  </si>
  <si>
    <t xml:space="preserve">     II. Расшифровка расходов по финансово-хозяйственной деятельности на 2021 год (тыс.руб)</t>
  </si>
  <si>
    <t xml:space="preserve">          Инвестиционная программа СЕМ на период 2022 г.</t>
  </si>
  <si>
    <t>Инвестиционная программа АО "Чукотснаб" на 2022 год</t>
  </si>
  <si>
    <t>Содержание инвестиционной программы СЕМ на 2022г.</t>
  </si>
  <si>
    <t>Монтаж системы освещения склада ГСМ САТО ВП "Залив Креста"</t>
  </si>
  <si>
    <t>Сумма запланированных инвестиций в рамках реализации инвестиционной программы СЕМ на 2022 г.</t>
  </si>
  <si>
    <t>Отчет о реализации Инвестиционной программы субъекта естественной монополии в 2022 году</t>
  </si>
  <si>
    <t xml:space="preserve">     II. Расшифровка расходов по финансово-хозяйственной деятельности ожидаемый 2022 год (тыс.руб)</t>
  </si>
  <si>
    <t>дох</t>
  </si>
  <si>
    <t>расх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</si>
</sst>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73">
    <xf numFmtId="0" fontId="0" fillId="0" borderId="0" xfId="0"/>
    <xf numFmtId="0" fontId="1" fillId="0" borderId="0" xfId="0" applyFont="1" applyAlignment="1">
      <alignment horizontal="justify"/>
    </xf>
    <xf numFmtId="0" fontId="2" fillId="0" borderId="0" xfId="0" applyFont="1"/>
    <xf numFmtId="0" fontId="3" fillId="0" borderId="0" xfId="0" applyFont="1" applyAlignment="1">
      <alignment horizontal="justify"/>
    </xf>
    <xf numFmtId="0" fontId="3" fillId="0" borderId="0" xfId="0" applyFont="1"/>
    <xf numFmtId="0" fontId="3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justify"/>
    </xf>
    <xf numFmtId="0" fontId="2" fillId="0" borderId="1" xfId="0" applyFont="1" applyBorder="1" applyAlignment="1">
      <alignment horizontal="left" vertical="center" wrapText="1"/>
    </xf>
    <xf numFmtId="0" fontId="4" fillId="0" borderId="0" xfId="0" applyFont="1"/>
    <xf numFmtId="0" fontId="3" fillId="0" borderId="1" xfId="0" applyFont="1" applyBorder="1" applyAlignment="1">
      <alignment horizontal="right"/>
    </xf>
    <xf numFmtId="3" fontId="3" fillId="0" borderId="1" xfId="0" applyNumberFormat="1" applyFont="1" applyFill="1" applyBorder="1"/>
    <xf numFmtId="0" fontId="4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/>
    <xf numFmtId="0" fontId="3" fillId="0" borderId="1" xfId="0" applyFont="1" applyBorder="1" applyAlignment="1">
      <alignment wrapText="1"/>
    </xf>
    <xf numFmtId="17" fontId="3" fillId="0" borderId="1" xfId="0" applyNumberFormat="1" applyFont="1" applyBorder="1"/>
    <xf numFmtId="9" fontId="3" fillId="0" borderId="1" xfId="1" applyFont="1" applyBorder="1"/>
    <xf numFmtId="0" fontId="3" fillId="0" borderId="1" xfId="0" applyNumberFormat="1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justify" vertical="top" wrapText="1"/>
    </xf>
    <xf numFmtId="3" fontId="3" fillId="0" borderId="1" xfId="0" applyNumberFormat="1" applyFont="1" applyFill="1" applyBorder="1" applyAlignment="1">
      <alignment horizontal="right" vertical="top" wrapText="1"/>
    </xf>
    <xf numFmtId="3" fontId="3" fillId="0" borderId="1" xfId="0" applyNumberFormat="1" applyFont="1" applyFill="1" applyBorder="1" applyAlignment="1">
      <alignment horizontal="right"/>
    </xf>
    <xf numFmtId="0" fontId="3" fillId="0" borderId="0" xfId="0" applyFont="1" applyFill="1"/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3" fontId="3" fillId="0" borderId="0" xfId="0" applyNumberFormat="1" applyFont="1" applyFill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" fontId="3" fillId="0" borderId="1" xfId="0" applyNumberFormat="1" applyFont="1" applyBorder="1"/>
    <xf numFmtId="0" fontId="4" fillId="0" borderId="1" xfId="0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/>
    </xf>
    <xf numFmtId="1" fontId="3" fillId="0" borderId="1" xfId="0" applyNumberFormat="1" applyFont="1" applyFill="1" applyBorder="1"/>
    <xf numFmtId="0" fontId="3" fillId="0" borderId="0" xfId="0" applyFont="1" applyFill="1" applyAlignment="1">
      <alignment horizontal="justify"/>
    </xf>
    <xf numFmtId="16" fontId="3" fillId="0" borderId="1" xfId="0" applyNumberFormat="1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right"/>
    </xf>
    <xf numFmtId="17" fontId="3" fillId="0" borderId="1" xfId="0" applyNumberFormat="1" applyFont="1" applyFill="1" applyBorder="1"/>
    <xf numFmtId="0" fontId="2" fillId="0" borderId="1" xfId="0" applyFont="1" applyFill="1" applyBorder="1"/>
    <xf numFmtId="3" fontId="4" fillId="0" borderId="1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/>
    <xf numFmtId="0" fontId="2" fillId="0" borderId="0" xfId="0" applyFont="1" applyAlignment="1">
      <alignment horizontal="center"/>
    </xf>
    <xf numFmtId="3" fontId="4" fillId="0" borderId="4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mruColors>
      <color rgb="FF00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16"/>
  <sheetViews>
    <sheetView tabSelected="1" workbookViewId="0">
      <selection activeCell="D6" sqref="D6"/>
    </sheetView>
  </sheetViews>
  <sheetFormatPr defaultColWidth="9.140625" defaultRowHeight="12.75" x14ac:dyDescent="0.2"/>
  <cols>
    <col min="1" max="1" width="3.85546875" style="4" customWidth="1"/>
    <col min="2" max="2" width="61" style="4" customWidth="1"/>
    <col min="3" max="3" width="13" style="4" customWidth="1"/>
    <col min="4" max="4" width="13.5703125" style="4" customWidth="1"/>
    <col min="5" max="5" width="59.5703125" style="4" customWidth="1"/>
    <col min="6" max="6" width="40.5703125" style="4" customWidth="1"/>
    <col min="7" max="16384" width="9.140625" style="4"/>
  </cols>
  <sheetData>
    <row r="1" spans="1:6" x14ac:dyDescent="0.2">
      <c r="A1" s="3"/>
    </row>
    <row r="2" spans="1:6" ht="15" x14ac:dyDescent="0.25">
      <c r="A2" s="48" t="s">
        <v>0</v>
      </c>
      <c r="B2" s="48"/>
      <c r="C2" s="48"/>
      <c r="D2" s="48"/>
      <c r="E2" s="48"/>
      <c r="F2" s="48"/>
    </row>
    <row r="3" spans="1:6" ht="15" x14ac:dyDescent="0.25">
      <c r="A3" s="48" t="s">
        <v>111</v>
      </c>
      <c r="B3" s="48"/>
      <c r="C3" s="48"/>
      <c r="D3" s="48"/>
      <c r="E3" s="48"/>
      <c r="F3" s="48"/>
    </row>
    <row r="4" spans="1:6" x14ac:dyDescent="0.2">
      <c r="A4" s="3"/>
    </row>
    <row r="5" spans="1:6" ht="54" x14ac:dyDescent="0.2">
      <c r="A5" s="6" t="s">
        <v>2</v>
      </c>
      <c r="B5" s="6" t="s">
        <v>1</v>
      </c>
      <c r="C5" s="6" t="s">
        <v>3</v>
      </c>
      <c r="D5" s="34" t="s">
        <v>121</v>
      </c>
      <c r="E5" s="14" t="s">
        <v>107</v>
      </c>
      <c r="F5" s="6" t="s">
        <v>4</v>
      </c>
    </row>
    <row r="6" spans="1:6" x14ac:dyDescent="0.2">
      <c r="A6" s="8">
        <v>1</v>
      </c>
      <c r="B6" s="5" t="s">
        <v>94</v>
      </c>
      <c r="C6" s="5" t="s">
        <v>112</v>
      </c>
      <c r="D6" s="15">
        <v>5961</v>
      </c>
      <c r="E6" s="5" t="s">
        <v>108</v>
      </c>
      <c r="F6" s="5" t="s">
        <v>114</v>
      </c>
    </row>
    <row r="7" spans="1:6" x14ac:dyDescent="0.2">
      <c r="A7" s="8">
        <v>2</v>
      </c>
      <c r="B7" s="5" t="s">
        <v>95</v>
      </c>
      <c r="C7" s="5" t="s">
        <v>113</v>
      </c>
      <c r="D7" s="15">
        <v>86</v>
      </c>
      <c r="E7" s="5" t="s">
        <v>109</v>
      </c>
      <c r="F7" s="5" t="s">
        <v>115</v>
      </c>
    </row>
    <row r="8" spans="1:6" x14ac:dyDescent="0.2">
      <c r="A8" s="8">
        <v>3</v>
      </c>
      <c r="B8" s="5" t="s">
        <v>119</v>
      </c>
      <c r="C8" s="5" t="s">
        <v>112</v>
      </c>
      <c r="D8" s="15">
        <v>8345</v>
      </c>
      <c r="E8" s="5" t="s">
        <v>110</v>
      </c>
      <c r="F8" s="5" t="s">
        <v>116</v>
      </c>
    </row>
    <row r="9" spans="1:6" x14ac:dyDescent="0.2">
      <c r="A9" s="5"/>
      <c r="B9" s="5"/>
      <c r="C9" s="5"/>
      <c r="D9" s="5"/>
      <c r="E9" s="5"/>
      <c r="F9" s="5"/>
    </row>
    <row r="10" spans="1:6" x14ac:dyDescent="0.2">
      <c r="A10" s="5"/>
      <c r="B10" s="5"/>
      <c r="C10" s="5"/>
      <c r="D10" s="5"/>
      <c r="E10" s="5"/>
      <c r="F10" s="5"/>
    </row>
    <row r="11" spans="1:6" x14ac:dyDescent="0.2">
      <c r="A11" s="5"/>
      <c r="B11" s="5"/>
      <c r="C11" s="5"/>
      <c r="D11" s="5"/>
      <c r="E11" s="5"/>
      <c r="F11" s="5"/>
    </row>
    <row r="12" spans="1:6" x14ac:dyDescent="0.2">
      <c r="A12" s="5"/>
      <c r="B12" s="5"/>
      <c r="C12" s="5"/>
      <c r="D12" s="5"/>
      <c r="E12" s="5"/>
      <c r="F12" s="5"/>
    </row>
    <row r="13" spans="1:6" x14ac:dyDescent="0.2">
      <c r="A13" s="5"/>
      <c r="B13" s="5"/>
      <c r="C13" s="5"/>
      <c r="D13" s="5"/>
      <c r="E13" s="5"/>
      <c r="F13" s="5"/>
    </row>
    <row r="14" spans="1:6" x14ac:dyDescent="0.2">
      <c r="A14" s="5"/>
      <c r="B14" s="5"/>
      <c r="C14" s="5"/>
      <c r="D14" s="5"/>
      <c r="E14" s="5"/>
      <c r="F14" s="5"/>
    </row>
    <row r="15" spans="1:6" x14ac:dyDescent="0.2">
      <c r="A15" s="5"/>
      <c r="B15" s="5"/>
      <c r="C15" s="5"/>
      <c r="D15" s="5"/>
      <c r="E15" s="5"/>
      <c r="F15" s="5"/>
    </row>
    <row r="16" spans="1:6" x14ac:dyDescent="0.2">
      <c r="B16" s="4" t="s">
        <v>122</v>
      </c>
    </row>
  </sheetData>
  <mergeCells count="2">
    <mergeCell ref="A2:F2"/>
    <mergeCell ref="A3:F3"/>
  </mergeCells>
  <pageMargins left="0.70866141732283472" right="0.70866141732283472" top="0.74803149606299213" bottom="0.74803149606299213" header="0.31496062992125984" footer="0.31496062992125984"/>
  <pageSetup paperSize="9" scale="5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X37"/>
  <sheetViews>
    <sheetView workbookViewId="0">
      <pane xSplit="3" ySplit="9" topLeftCell="E10" activePane="bottomRight" state="frozen"/>
      <selection pane="topRight" activeCell="E1" sqref="E1"/>
      <selection pane="bottomLeft" activeCell="A10" sqref="A10"/>
      <selection pane="bottomRight" activeCell="R11" sqref="R11"/>
    </sheetView>
  </sheetViews>
  <sheetFormatPr defaultColWidth="9.140625" defaultRowHeight="12.75" outlineLevelRow="1" x14ac:dyDescent="0.2"/>
  <cols>
    <col min="1" max="1" width="4.85546875" style="23" customWidth="1"/>
    <col min="2" max="2" width="45.7109375" style="23" customWidth="1"/>
    <col min="3" max="3" width="9.85546875" style="23" customWidth="1"/>
    <col min="4" max="4" width="10.85546875" style="30" customWidth="1"/>
    <col min="5" max="9" width="9.140625" style="30"/>
    <col min="10" max="10" width="10.42578125" style="30" customWidth="1"/>
    <col min="11" max="21" width="9.140625" style="30"/>
    <col min="22" max="16384" width="9.140625" style="23"/>
  </cols>
  <sheetData>
    <row r="1" spans="1:24" x14ac:dyDescent="0.2">
      <c r="A1" s="52" t="s">
        <v>5</v>
      </c>
      <c r="B1" s="52"/>
      <c r="C1" s="52"/>
    </row>
    <row r="2" spans="1:24" x14ac:dyDescent="0.2">
      <c r="A2" s="52" t="s">
        <v>6</v>
      </c>
      <c r="B2" s="52"/>
      <c r="C2" s="52"/>
    </row>
    <row r="3" spans="1:24" x14ac:dyDescent="0.2">
      <c r="A3" s="52" t="s">
        <v>120</v>
      </c>
      <c r="B3" s="52"/>
      <c r="C3" s="52"/>
    </row>
    <row r="4" spans="1:24" x14ac:dyDescent="0.2">
      <c r="A4" s="39"/>
    </row>
    <row r="5" spans="1:24" x14ac:dyDescent="0.2">
      <c r="A5" s="52" t="s">
        <v>7</v>
      </c>
      <c r="B5" s="52"/>
      <c r="C5" s="52"/>
    </row>
    <row r="6" spans="1:24" x14ac:dyDescent="0.2">
      <c r="A6" s="39"/>
    </row>
    <row r="7" spans="1:24" ht="31.5" customHeight="1" x14ac:dyDescent="0.2">
      <c r="A7" s="53" t="s">
        <v>2</v>
      </c>
      <c r="B7" s="53" t="s">
        <v>21</v>
      </c>
      <c r="C7" s="53" t="s">
        <v>3</v>
      </c>
      <c r="D7" s="49" t="s">
        <v>93</v>
      </c>
      <c r="E7" s="50"/>
      <c r="F7" s="51"/>
      <c r="G7" s="49" t="s">
        <v>98</v>
      </c>
      <c r="H7" s="50"/>
      <c r="I7" s="51"/>
      <c r="J7" s="49" t="s">
        <v>99</v>
      </c>
      <c r="K7" s="50"/>
      <c r="L7" s="51"/>
      <c r="M7" s="49" t="s">
        <v>100</v>
      </c>
      <c r="N7" s="50"/>
      <c r="O7" s="51"/>
      <c r="P7" s="49" t="s">
        <v>101</v>
      </c>
      <c r="Q7" s="50"/>
      <c r="R7" s="51"/>
      <c r="S7" s="49" t="s">
        <v>103</v>
      </c>
      <c r="T7" s="50"/>
      <c r="U7" s="51"/>
      <c r="V7" s="55" t="s">
        <v>106</v>
      </c>
      <c r="W7" s="55"/>
      <c r="X7" s="55"/>
    </row>
    <row r="8" spans="1:24" ht="18.75" customHeight="1" x14ac:dyDescent="0.2">
      <c r="A8" s="54"/>
      <c r="B8" s="54"/>
      <c r="C8" s="54"/>
      <c r="D8" s="46">
        <v>2020</v>
      </c>
      <c r="E8" s="46">
        <v>2021</v>
      </c>
      <c r="F8" s="46">
        <v>2022</v>
      </c>
      <c r="G8" s="46">
        <v>2020</v>
      </c>
      <c r="H8" s="46">
        <v>2021</v>
      </c>
      <c r="I8" s="46">
        <v>2022</v>
      </c>
      <c r="J8" s="46">
        <v>2020</v>
      </c>
      <c r="K8" s="46">
        <v>2021</v>
      </c>
      <c r="L8" s="46">
        <v>2022</v>
      </c>
      <c r="M8" s="46">
        <v>2020</v>
      </c>
      <c r="N8" s="46">
        <v>2021</v>
      </c>
      <c r="O8" s="46">
        <v>2022</v>
      </c>
      <c r="P8" s="46">
        <v>2020</v>
      </c>
      <c r="Q8" s="46">
        <v>2021</v>
      </c>
      <c r="R8" s="46">
        <v>2022</v>
      </c>
      <c r="S8" s="46">
        <v>2020</v>
      </c>
      <c r="T8" s="46">
        <v>2021</v>
      </c>
      <c r="U8" s="46">
        <v>2022</v>
      </c>
      <c r="V8" s="46">
        <v>2020</v>
      </c>
      <c r="W8" s="46">
        <v>2021</v>
      </c>
      <c r="X8" s="46">
        <v>2022</v>
      </c>
    </row>
    <row r="9" spans="1:24" ht="17.25" customHeight="1" x14ac:dyDescent="0.2">
      <c r="A9" s="20">
        <v>1</v>
      </c>
      <c r="B9" s="20" t="s">
        <v>24</v>
      </c>
      <c r="C9" s="20" t="s">
        <v>8</v>
      </c>
      <c r="D9" s="36">
        <v>1955</v>
      </c>
      <c r="E9" s="36">
        <f>E10+E11</f>
        <v>2463.1860083333331</v>
      </c>
      <c r="F9" s="36">
        <f t="shared" ref="F9:X9" si="0">F10+F11</f>
        <v>3271.2008333333333</v>
      </c>
      <c r="G9" s="36">
        <f t="shared" si="0"/>
        <v>3263</v>
      </c>
      <c r="H9" s="36">
        <f t="shared" si="0"/>
        <v>3609.1884833333334</v>
      </c>
      <c r="I9" s="36">
        <f t="shared" si="0"/>
        <v>4901.7622416666673</v>
      </c>
      <c r="J9" s="36">
        <f t="shared" si="0"/>
        <v>6314</v>
      </c>
      <c r="K9" s="36">
        <f t="shared" si="0"/>
        <v>5806.2882250000002</v>
      </c>
      <c r="L9" s="36">
        <f t="shared" si="0"/>
        <v>5128.9798583333331</v>
      </c>
      <c r="M9" s="36">
        <f t="shared" si="0"/>
        <v>3129</v>
      </c>
      <c r="N9" s="36">
        <f t="shared" si="0"/>
        <v>4729.6253166666665</v>
      </c>
      <c r="O9" s="36">
        <f t="shared" si="0"/>
        <v>6387.1119166666667</v>
      </c>
      <c r="P9" s="36">
        <f t="shared" si="0"/>
        <v>4522</v>
      </c>
      <c r="Q9" s="36">
        <f t="shared" si="0"/>
        <v>3959.2454666666667</v>
      </c>
      <c r="R9" s="36">
        <f t="shared" si="0"/>
        <v>2089.0286999999998</v>
      </c>
      <c r="S9" s="36">
        <f t="shared" si="0"/>
        <v>1271</v>
      </c>
      <c r="T9" s="36">
        <f t="shared" si="0"/>
        <v>1380.174775</v>
      </c>
      <c r="U9" s="36">
        <f t="shared" si="0"/>
        <v>1020.6625750000001</v>
      </c>
      <c r="V9" s="36">
        <f t="shared" si="0"/>
        <v>883</v>
      </c>
      <c r="W9" s="36">
        <f t="shared" si="0"/>
        <v>911.67471666666665</v>
      </c>
      <c r="X9" s="36">
        <f t="shared" si="0"/>
        <v>806.43866666666679</v>
      </c>
    </row>
    <row r="10" spans="1:24" ht="17.25" customHeight="1" x14ac:dyDescent="0.2">
      <c r="A10" s="19" t="s">
        <v>22</v>
      </c>
      <c r="B10" s="20" t="s">
        <v>94</v>
      </c>
      <c r="C10" s="20" t="s">
        <v>8</v>
      </c>
      <c r="D10" s="35">
        <v>511</v>
      </c>
      <c r="E10" s="35">
        <v>681.1703583333333</v>
      </c>
      <c r="F10" s="35">
        <v>609</v>
      </c>
      <c r="G10" s="35">
        <v>1278</v>
      </c>
      <c r="H10" s="35">
        <v>1409.1719000000001</v>
      </c>
      <c r="I10" s="35">
        <v>1485.9183249999999</v>
      </c>
      <c r="J10" s="35">
        <v>3000</v>
      </c>
      <c r="K10" s="35">
        <v>3276.0452666666665</v>
      </c>
      <c r="L10" s="35">
        <v>3684.8430583333334</v>
      </c>
      <c r="M10" s="36">
        <v>1760</v>
      </c>
      <c r="N10" s="35">
        <v>2076.2183</v>
      </c>
      <c r="O10" s="35">
        <v>2280.2531500000005</v>
      </c>
      <c r="P10" s="36">
        <v>2025</v>
      </c>
      <c r="Q10" s="35">
        <v>1974.844416666667</v>
      </c>
      <c r="R10" s="35">
        <v>2089.0286999999998</v>
      </c>
      <c r="S10" s="36">
        <v>682</v>
      </c>
      <c r="T10" s="35">
        <v>905.64825833333327</v>
      </c>
      <c r="U10" s="35">
        <v>993.3145750000001</v>
      </c>
      <c r="V10" s="36">
        <v>538</v>
      </c>
      <c r="W10" s="35">
        <v>561.77901666666662</v>
      </c>
      <c r="X10" s="35">
        <v>589.77955000000009</v>
      </c>
    </row>
    <row r="11" spans="1:24" ht="17.25" customHeight="1" x14ac:dyDescent="0.2">
      <c r="A11" s="19" t="s">
        <v>23</v>
      </c>
      <c r="B11" s="20" t="s">
        <v>95</v>
      </c>
      <c r="C11" s="20" t="s">
        <v>8</v>
      </c>
      <c r="D11" s="35">
        <v>1444</v>
      </c>
      <c r="E11" s="35">
        <v>1782.0156499999998</v>
      </c>
      <c r="F11" s="35">
        <v>2662.2008333333333</v>
      </c>
      <c r="G11" s="35">
        <v>1985</v>
      </c>
      <c r="H11" s="35">
        <v>2200.0165833333335</v>
      </c>
      <c r="I11" s="35">
        <v>3415.8439166666672</v>
      </c>
      <c r="J11" s="35">
        <v>3314</v>
      </c>
      <c r="K11" s="35">
        <v>2530.2429583333333</v>
      </c>
      <c r="L11" s="35">
        <v>1444.1368</v>
      </c>
      <c r="M11" s="35">
        <v>1369</v>
      </c>
      <c r="N11" s="35">
        <v>2653.4070166666666</v>
      </c>
      <c r="O11" s="35">
        <v>4106.8587666666663</v>
      </c>
      <c r="P11" s="35">
        <v>2497</v>
      </c>
      <c r="Q11" s="35">
        <v>1984.4010499999997</v>
      </c>
      <c r="R11" s="35">
        <v>0</v>
      </c>
      <c r="S11" s="35">
        <v>589</v>
      </c>
      <c r="T11" s="35">
        <v>474.52651666666668</v>
      </c>
      <c r="U11" s="35">
        <v>27.347999999999999</v>
      </c>
      <c r="V11" s="35">
        <v>345</v>
      </c>
      <c r="W11" s="35">
        <v>349.89570000000003</v>
      </c>
      <c r="X11" s="35">
        <v>216.65911666666668</v>
      </c>
    </row>
    <row r="12" spans="1:24" ht="17.25" customHeight="1" x14ac:dyDescent="0.2">
      <c r="A12" s="20"/>
      <c r="B12" s="20"/>
      <c r="C12" s="20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</row>
    <row r="13" spans="1:24" ht="17.25" customHeight="1" x14ac:dyDescent="0.2">
      <c r="A13" s="20">
        <v>2</v>
      </c>
      <c r="B13" s="20" t="s">
        <v>97</v>
      </c>
      <c r="C13" s="20" t="s">
        <v>8</v>
      </c>
      <c r="D13" s="36">
        <v>5096</v>
      </c>
      <c r="E13" s="36">
        <f>E14+E15</f>
        <v>5056.7243915869985</v>
      </c>
      <c r="F13" s="36">
        <f t="shared" ref="F13:X13" si="1">F14+F15</f>
        <v>6376.2565322456076</v>
      </c>
      <c r="G13" s="36">
        <f t="shared" si="1"/>
        <v>6252</v>
      </c>
      <c r="H13" s="36">
        <f t="shared" si="1"/>
        <v>6882.575793265536</v>
      </c>
      <c r="I13" s="36">
        <f t="shared" si="1"/>
        <v>6308.6161060722825</v>
      </c>
      <c r="J13" s="36">
        <f t="shared" si="1"/>
        <v>7218</v>
      </c>
      <c r="K13" s="36">
        <f t="shared" si="1"/>
        <v>6939.5745942269905</v>
      </c>
      <c r="L13" s="36">
        <f t="shared" si="1"/>
        <v>7038.8352657775949</v>
      </c>
      <c r="M13" s="36">
        <f t="shared" si="1"/>
        <v>5319</v>
      </c>
      <c r="N13" s="36">
        <f t="shared" si="1"/>
        <v>6678.5468516104129</v>
      </c>
      <c r="O13" s="36">
        <f t="shared" si="1"/>
        <v>6901.0150741471434</v>
      </c>
      <c r="P13" s="36">
        <f t="shared" si="1"/>
        <v>6452</v>
      </c>
      <c r="Q13" s="36">
        <f t="shared" si="1"/>
        <v>7384.3568079362994</v>
      </c>
      <c r="R13" s="36">
        <f t="shared" si="1"/>
        <v>6868.0210838892253</v>
      </c>
      <c r="S13" s="36">
        <f t="shared" si="1"/>
        <v>4756</v>
      </c>
      <c r="T13" s="36">
        <f t="shared" si="1"/>
        <v>4840.1954493284084</v>
      </c>
      <c r="U13" s="36">
        <f t="shared" si="1"/>
        <v>2979.5960088088946</v>
      </c>
      <c r="V13" s="36">
        <f t="shared" si="1"/>
        <v>3305</v>
      </c>
      <c r="W13" s="36">
        <f t="shared" si="1"/>
        <v>3393.864217565399</v>
      </c>
      <c r="X13" s="36">
        <f t="shared" si="1"/>
        <v>2822.1498356785223</v>
      </c>
    </row>
    <row r="14" spans="1:24" ht="17.25" customHeight="1" x14ac:dyDescent="0.2">
      <c r="A14" s="40" t="s">
        <v>25</v>
      </c>
      <c r="B14" s="20" t="s">
        <v>94</v>
      </c>
      <c r="C14" s="20" t="s">
        <v>8</v>
      </c>
      <c r="D14" s="35">
        <v>3963</v>
      </c>
      <c r="E14" s="35">
        <v>4045.3859289166485</v>
      </c>
      <c r="F14" s="35">
        <f>'форма 2.2 (2022)'!B12</f>
        <v>4276.1361286755609</v>
      </c>
      <c r="G14" s="35">
        <v>4659</v>
      </c>
      <c r="H14" s="35">
        <v>4477.232688074514</v>
      </c>
      <c r="I14" s="35">
        <f>'форма 2.2 (2022)'!B18</f>
        <v>4674.5267448971799</v>
      </c>
      <c r="J14" s="35">
        <v>4485</v>
      </c>
      <c r="K14" s="35">
        <v>4689.9523061386435</v>
      </c>
      <c r="L14" s="35">
        <f>'форма 2.2 (2022)'!B24</f>
        <v>4516.4659194346114</v>
      </c>
      <c r="M14" s="36">
        <v>4765</v>
      </c>
      <c r="N14" s="35">
        <v>5036.2040669155049</v>
      </c>
      <c r="O14" s="35">
        <f>'форма 2.2 (2022)'!B30</f>
        <v>5045</v>
      </c>
      <c r="P14" s="36">
        <v>4852</v>
      </c>
      <c r="Q14" s="35">
        <v>5389.3220998336146</v>
      </c>
      <c r="R14" s="35">
        <v>5270.0828180612643</v>
      </c>
      <c r="S14" s="36">
        <v>3397</v>
      </c>
      <c r="T14" s="35">
        <v>4334.4783887331669</v>
      </c>
      <c r="U14" s="35">
        <f>'форма 2.2 (2022)'!B42</f>
        <v>2947.8627112978866</v>
      </c>
      <c r="V14" s="36">
        <v>3095</v>
      </c>
      <c r="W14" s="35">
        <v>3212.6949610250131</v>
      </c>
      <c r="X14" s="35">
        <f>'форма 2.2 (2022)'!B48</f>
        <v>2542.2764515267636</v>
      </c>
    </row>
    <row r="15" spans="1:24" ht="17.25" customHeight="1" x14ac:dyDescent="0.2">
      <c r="A15" s="40" t="s">
        <v>26</v>
      </c>
      <c r="B15" s="20" t="s">
        <v>95</v>
      </c>
      <c r="C15" s="20" t="s">
        <v>8</v>
      </c>
      <c r="D15" s="35">
        <v>1133</v>
      </c>
      <c r="E15" s="35">
        <v>1011.3384626703504</v>
      </c>
      <c r="F15" s="35">
        <f>'форма 2.2 (2022)'!B13</f>
        <v>2100.1204035700466</v>
      </c>
      <c r="G15" s="35">
        <v>1593</v>
      </c>
      <c r="H15" s="35">
        <v>2405.3431051910225</v>
      </c>
      <c r="I15" s="35">
        <f>'форма 2.2 (2022)'!B19</f>
        <v>1634.0893611751021</v>
      </c>
      <c r="J15" s="35">
        <v>2733</v>
      </c>
      <c r="K15" s="35">
        <v>2249.622288088347</v>
      </c>
      <c r="L15" s="35">
        <f>'форма 2.2 (2022)'!B25</f>
        <v>2522.3693463429836</v>
      </c>
      <c r="M15" s="35">
        <v>554</v>
      </c>
      <c r="N15" s="35">
        <v>1642.3427846949082</v>
      </c>
      <c r="O15" s="35">
        <f>'форма 2.2 (2022)'!B31</f>
        <v>1856.0150741471434</v>
      </c>
      <c r="P15" s="35">
        <v>1600</v>
      </c>
      <c r="Q15" s="35">
        <v>1995.0347081026846</v>
      </c>
      <c r="R15" s="35">
        <v>1597.9382658279615</v>
      </c>
      <c r="S15" s="35">
        <v>1359</v>
      </c>
      <c r="T15" s="35">
        <v>505.71706059524178</v>
      </c>
      <c r="U15" s="35">
        <f>'форма 2.2 (2022)'!B43</f>
        <v>31.733297511008146</v>
      </c>
      <c r="V15" s="35">
        <v>210</v>
      </c>
      <c r="W15" s="35">
        <v>181.16925654038604</v>
      </c>
      <c r="X15" s="35">
        <f>'форма 2.2 (2022)'!B49</f>
        <v>279.87338415175878</v>
      </c>
    </row>
    <row r="16" spans="1:24" ht="17.25" customHeight="1" x14ac:dyDescent="0.2">
      <c r="A16" s="20"/>
      <c r="B16" s="20"/>
      <c r="C16" s="20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</row>
    <row r="17" spans="1:24" ht="17.25" customHeight="1" x14ac:dyDescent="0.2">
      <c r="A17" s="20">
        <v>3</v>
      </c>
      <c r="B17" s="20" t="s">
        <v>9</v>
      </c>
      <c r="C17" s="20" t="s">
        <v>8</v>
      </c>
      <c r="D17" s="36">
        <f>D9-D13</f>
        <v>-3141</v>
      </c>
      <c r="E17" s="36">
        <f>E9-E13</f>
        <v>-2593.5383832536654</v>
      </c>
      <c r="F17" s="36">
        <f>F9-F13</f>
        <v>-3105.0556989122742</v>
      </c>
      <c r="G17" s="36">
        <f>G9-G13</f>
        <v>-2989</v>
      </c>
      <c r="H17" s="36">
        <f t="shared" ref="H17:I17" si="2">H9-H13</f>
        <v>-3273.3873099322027</v>
      </c>
      <c r="I17" s="36">
        <f t="shared" si="2"/>
        <v>-1406.8538644056152</v>
      </c>
      <c r="J17" s="36">
        <v>-904</v>
      </c>
      <c r="K17" s="36">
        <f t="shared" ref="K17:P17" si="3">K9-K13</f>
        <v>-1133.2863692269902</v>
      </c>
      <c r="L17" s="36">
        <f t="shared" si="3"/>
        <v>-1909.8554074442618</v>
      </c>
      <c r="M17" s="35">
        <v>-2190</v>
      </c>
      <c r="N17" s="36">
        <f t="shared" si="3"/>
        <v>-1948.9215349437463</v>
      </c>
      <c r="O17" s="36">
        <f t="shared" si="3"/>
        <v>-513.90315748047669</v>
      </c>
      <c r="P17" s="35">
        <f t="shared" si="3"/>
        <v>-1930</v>
      </c>
      <c r="Q17" s="36">
        <f t="shared" ref="Q17:R17" si="4">Q9-Q13</f>
        <v>-3425.1113412696327</v>
      </c>
      <c r="R17" s="36">
        <f t="shared" si="4"/>
        <v>-4778.9923838892255</v>
      </c>
      <c r="S17" s="35">
        <v>-3485</v>
      </c>
      <c r="T17" s="36">
        <f>T9-T13</f>
        <v>-3460.0206743284084</v>
      </c>
      <c r="U17" s="36">
        <f>U9-U13</f>
        <v>-1958.9334338088945</v>
      </c>
      <c r="V17" s="35">
        <v>-2985</v>
      </c>
      <c r="W17" s="36">
        <f t="shared" ref="W17:X17" si="5">W9-W13</f>
        <v>-2482.1895008987321</v>
      </c>
      <c r="X17" s="36">
        <f t="shared" si="5"/>
        <v>-2015.7111690118554</v>
      </c>
    </row>
    <row r="18" spans="1:24" ht="17.25" customHeight="1" x14ac:dyDescent="0.2">
      <c r="A18" s="20">
        <v>4</v>
      </c>
      <c r="B18" s="20" t="s">
        <v>10</v>
      </c>
      <c r="C18" s="20" t="s">
        <v>8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1"/>
      <c r="O18" s="22"/>
      <c r="P18" s="22"/>
      <c r="Q18" s="21"/>
      <c r="R18" s="22"/>
      <c r="S18" s="22"/>
      <c r="T18" s="21"/>
      <c r="U18" s="22"/>
      <c r="V18" s="25"/>
      <c r="W18" s="21"/>
      <c r="X18" s="25"/>
    </row>
    <row r="19" spans="1:24" ht="17.25" customHeight="1" x14ac:dyDescent="0.2">
      <c r="A19" s="20">
        <v>5</v>
      </c>
      <c r="B19" s="20" t="s">
        <v>11</v>
      </c>
      <c r="C19" s="20" t="s">
        <v>8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5"/>
      <c r="W19" s="22"/>
      <c r="X19" s="25"/>
    </row>
    <row r="20" spans="1:24" ht="17.25" customHeight="1" x14ac:dyDescent="0.2">
      <c r="A20" s="20">
        <v>6</v>
      </c>
      <c r="B20" s="20" t="s">
        <v>12</v>
      </c>
      <c r="C20" s="20" t="s">
        <v>8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5"/>
      <c r="W20" s="22"/>
      <c r="X20" s="25"/>
    </row>
    <row r="21" spans="1:24" ht="17.25" customHeight="1" x14ac:dyDescent="0.2">
      <c r="A21" s="20">
        <v>7</v>
      </c>
      <c r="B21" s="20" t="s">
        <v>13</v>
      </c>
      <c r="C21" s="20" t="s">
        <v>8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5"/>
      <c r="W21" s="22"/>
      <c r="X21" s="25"/>
    </row>
    <row r="22" spans="1:24" ht="17.25" customHeight="1" x14ac:dyDescent="0.2">
      <c r="A22" s="20">
        <v>8</v>
      </c>
      <c r="B22" s="20" t="s">
        <v>14</v>
      </c>
      <c r="C22" s="20" t="s">
        <v>8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5"/>
      <c r="W22" s="22"/>
      <c r="X22" s="25"/>
    </row>
    <row r="23" spans="1:24" ht="17.25" customHeight="1" x14ac:dyDescent="0.2">
      <c r="A23" s="20">
        <v>9</v>
      </c>
      <c r="B23" s="20" t="s">
        <v>15</v>
      </c>
      <c r="C23" s="20" t="s">
        <v>8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5"/>
      <c r="W23" s="22"/>
      <c r="X23" s="25"/>
    </row>
    <row r="24" spans="1:24" ht="17.25" customHeight="1" x14ac:dyDescent="0.2">
      <c r="A24" s="20">
        <v>10</v>
      </c>
      <c r="B24" s="20" t="s">
        <v>16</v>
      </c>
      <c r="C24" s="20" t="s">
        <v>8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5"/>
      <c r="W24" s="22"/>
      <c r="X24" s="25"/>
    </row>
    <row r="25" spans="1:24" ht="17.25" customHeight="1" x14ac:dyDescent="0.2">
      <c r="A25" s="40" t="s">
        <v>28</v>
      </c>
      <c r="B25" s="20" t="s">
        <v>27</v>
      </c>
      <c r="C25" s="20" t="s">
        <v>8</v>
      </c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5"/>
      <c r="W25" s="22"/>
      <c r="X25" s="25"/>
    </row>
    <row r="26" spans="1:24" ht="17.25" customHeight="1" x14ac:dyDescent="0.2">
      <c r="A26" s="20">
        <v>11</v>
      </c>
      <c r="B26" s="20" t="s">
        <v>17</v>
      </c>
      <c r="C26" s="20" t="s">
        <v>8</v>
      </c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5"/>
      <c r="W26" s="22"/>
      <c r="X26" s="25"/>
    </row>
    <row r="27" spans="1:24" ht="17.25" customHeight="1" x14ac:dyDescent="0.2">
      <c r="A27" s="20">
        <v>12</v>
      </c>
      <c r="B27" s="20" t="s">
        <v>18</v>
      </c>
      <c r="C27" s="20" t="s">
        <v>8</v>
      </c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5"/>
      <c r="W27" s="22"/>
      <c r="X27" s="25"/>
    </row>
    <row r="28" spans="1:24" ht="17.25" customHeight="1" x14ac:dyDescent="0.2">
      <c r="A28" s="20">
        <v>13</v>
      </c>
      <c r="B28" s="20" t="s">
        <v>19</v>
      </c>
      <c r="C28" s="20" t="s">
        <v>8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5"/>
      <c r="W28" s="22"/>
      <c r="X28" s="25"/>
    </row>
    <row r="29" spans="1:24" ht="17.25" customHeight="1" x14ac:dyDescent="0.2">
      <c r="A29" s="20">
        <v>14</v>
      </c>
      <c r="B29" s="41" t="s">
        <v>20</v>
      </c>
      <c r="C29" s="41" t="s">
        <v>8</v>
      </c>
      <c r="D29" s="36">
        <f>D17</f>
        <v>-3141</v>
      </c>
      <c r="E29" s="36">
        <f>E17</f>
        <v>-2593.5383832536654</v>
      </c>
      <c r="F29" s="36">
        <f t="shared" ref="F29:X29" si="6">F17</f>
        <v>-3105.0556989122742</v>
      </c>
      <c r="G29" s="36">
        <f t="shared" si="6"/>
        <v>-2989</v>
      </c>
      <c r="H29" s="36">
        <f t="shared" si="6"/>
        <v>-3273.3873099322027</v>
      </c>
      <c r="I29" s="36">
        <f t="shared" si="6"/>
        <v>-1406.8538644056152</v>
      </c>
      <c r="J29" s="36">
        <f t="shared" si="6"/>
        <v>-904</v>
      </c>
      <c r="K29" s="36">
        <f t="shared" si="6"/>
        <v>-1133.2863692269902</v>
      </c>
      <c r="L29" s="36">
        <f t="shared" si="6"/>
        <v>-1909.8554074442618</v>
      </c>
      <c r="M29" s="36">
        <f t="shared" si="6"/>
        <v>-2190</v>
      </c>
      <c r="N29" s="36">
        <f t="shared" si="6"/>
        <v>-1948.9215349437463</v>
      </c>
      <c r="O29" s="36">
        <f t="shared" si="6"/>
        <v>-513.90315748047669</v>
      </c>
      <c r="P29" s="36">
        <f t="shared" si="6"/>
        <v>-1930</v>
      </c>
      <c r="Q29" s="36">
        <f t="shared" si="6"/>
        <v>-3425.1113412696327</v>
      </c>
      <c r="R29" s="36">
        <f t="shared" si="6"/>
        <v>-4778.9923838892255</v>
      </c>
      <c r="S29" s="36">
        <f t="shared" si="6"/>
        <v>-3485</v>
      </c>
      <c r="T29" s="36">
        <f t="shared" si="6"/>
        <v>-3460.0206743284084</v>
      </c>
      <c r="U29" s="36">
        <f t="shared" si="6"/>
        <v>-1958.9334338088945</v>
      </c>
      <c r="V29" s="36">
        <f t="shared" si="6"/>
        <v>-2985</v>
      </c>
      <c r="W29" s="36">
        <f t="shared" si="6"/>
        <v>-2482.1895008987321</v>
      </c>
      <c r="X29" s="36">
        <f t="shared" si="6"/>
        <v>-2015.7111690118554</v>
      </c>
    </row>
    <row r="30" spans="1:24" x14ac:dyDescent="0.2">
      <c r="A30" s="39"/>
    </row>
    <row r="31" spans="1:24" hidden="1" outlineLevel="1" x14ac:dyDescent="0.2"/>
    <row r="32" spans="1:24" hidden="1" outlineLevel="1" x14ac:dyDescent="0.2">
      <c r="C32" s="23" t="s">
        <v>131</v>
      </c>
      <c r="D32" s="30">
        <v>29272.360804665946</v>
      </c>
      <c r="E32" s="47">
        <f>F14+I14+L14+O14+R14+U14+X14</f>
        <v>29272.350773893268</v>
      </c>
      <c r="F32" s="47"/>
      <c r="I32" s="30">
        <v>10022.018924008742</v>
      </c>
      <c r="J32" s="30">
        <f>F15+I15+L15+O15+R15+U15+X15</f>
        <v>10022.139132726004</v>
      </c>
    </row>
    <row r="33" spans="3:10" hidden="1" outlineLevel="1" x14ac:dyDescent="0.2">
      <c r="C33" s="23" t="s">
        <v>132</v>
      </c>
      <c r="D33" s="30">
        <v>11732.020933333333</v>
      </c>
      <c r="E33" s="47">
        <f>F10+I10+L10+O10+R10+U10+X10</f>
        <v>11732.137358333333</v>
      </c>
      <c r="I33" s="30">
        <v>11873.047433333333</v>
      </c>
      <c r="J33" s="30">
        <f>F11+I11+L11+O11+R11+U11+X11</f>
        <v>11873.047433333333</v>
      </c>
    </row>
    <row r="34" spans="3:10" hidden="1" outlineLevel="1" x14ac:dyDescent="0.2"/>
    <row r="35" spans="3:10" hidden="1" outlineLevel="1" x14ac:dyDescent="0.2"/>
    <row r="36" spans="3:10" hidden="1" outlineLevel="1" x14ac:dyDescent="0.2"/>
    <row r="37" spans="3:10" collapsed="1" x14ac:dyDescent="0.2"/>
  </sheetData>
  <mergeCells count="14">
    <mergeCell ref="J7:L7"/>
    <mergeCell ref="M7:O7"/>
    <mergeCell ref="P7:R7"/>
    <mergeCell ref="S7:U7"/>
    <mergeCell ref="V7:X7"/>
    <mergeCell ref="D7:F7"/>
    <mergeCell ref="G7:I7"/>
    <mergeCell ref="A1:C1"/>
    <mergeCell ref="A2:C2"/>
    <mergeCell ref="A3:C3"/>
    <mergeCell ref="A5:C5"/>
    <mergeCell ref="A7:A8"/>
    <mergeCell ref="B7:B8"/>
    <mergeCell ref="C7:C8"/>
  </mergeCells>
  <pageMargins left="0.70866141732283472" right="0.70866141732283472" top="0.74803149606299213" bottom="0.74803149606299213" header="0.31496062992125984" footer="0.31496062992125984"/>
  <pageSetup paperSize="9" scale="34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56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L1"/>
    </sheetView>
  </sheetViews>
  <sheetFormatPr defaultColWidth="9.140625" defaultRowHeight="12.75" x14ac:dyDescent="0.2"/>
  <cols>
    <col min="1" max="1" width="43.85546875" style="23" customWidth="1"/>
    <col min="2" max="2" width="10.140625" style="23" customWidth="1"/>
    <col min="3" max="3" width="14" style="23" customWidth="1"/>
    <col min="4" max="4" width="10.140625" style="23" customWidth="1"/>
    <col min="5" max="5" width="10" style="23" customWidth="1"/>
    <col min="6" max="6" width="10.140625" style="23" customWidth="1"/>
    <col min="7" max="7" width="9.140625" style="23"/>
    <col min="8" max="8" width="12.5703125" style="23" customWidth="1"/>
    <col min="9" max="9" width="15.28515625" style="23" customWidth="1"/>
    <col min="10" max="10" width="11.5703125" style="23" customWidth="1"/>
    <col min="11" max="11" width="11" style="23" customWidth="1"/>
    <col min="12" max="12" width="9.85546875" style="23" customWidth="1"/>
    <col min="13" max="16384" width="9.140625" style="23"/>
  </cols>
  <sheetData>
    <row r="1" spans="1:12" x14ac:dyDescent="0.2">
      <c r="A1" s="52" t="s">
        <v>123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3" spans="1:12" ht="15.75" customHeight="1" x14ac:dyDescent="0.2">
      <c r="A3" s="53" t="s">
        <v>29</v>
      </c>
      <c r="B3" s="53" t="s">
        <v>30</v>
      </c>
      <c r="C3" s="57" t="s">
        <v>31</v>
      </c>
      <c r="D3" s="58"/>
      <c r="E3" s="58"/>
      <c r="F3" s="58"/>
      <c r="G3" s="58"/>
      <c r="H3" s="58"/>
      <c r="I3" s="58"/>
      <c r="J3" s="58"/>
      <c r="K3" s="58"/>
      <c r="L3" s="59"/>
    </row>
    <row r="4" spans="1:12" ht="95.25" customHeight="1" x14ac:dyDescent="0.2">
      <c r="A4" s="56"/>
      <c r="B4" s="54"/>
      <c r="C4" s="26" t="s">
        <v>32</v>
      </c>
      <c r="D4" s="26" t="s">
        <v>38</v>
      </c>
      <c r="E4" s="26" t="s">
        <v>33</v>
      </c>
      <c r="F4" s="26" t="s">
        <v>34</v>
      </c>
      <c r="G4" s="26" t="s">
        <v>39</v>
      </c>
      <c r="H4" s="26" t="s">
        <v>35</v>
      </c>
      <c r="I4" s="26" t="s">
        <v>36</v>
      </c>
      <c r="J4" s="26" t="s">
        <v>40</v>
      </c>
      <c r="K4" s="26" t="s">
        <v>41</v>
      </c>
      <c r="L4" s="26" t="s">
        <v>37</v>
      </c>
    </row>
    <row r="5" spans="1:12" ht="13.5" x14ac:dyDescent="0.25">
      <c r="A5" s="54"/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</row>
    <row r="6" spans="1:12" ht="13.5" x14ac:dyDescent="0.25">
      <c r="A6" s="27" t="s">
        <v>93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x14ac:dyDescent="0.2">
      <c r="A7" s="25" t="s">
        <v>42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hidden="1" x14ac:dyDescent="0.2">
      <c r="A8" s="25" t="s">
        <v>96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</row>
    <row r="9" spans="1:12" hidden="1" x14ac:dyDescent="0.2">
      <c r="A9" s="25" t="s">
        <v>47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</row>
    <row r="10" spans="1:12" hidden="1" x14ac:dyDescent="0.2">
      <c r="A10" s="25" t="s">
        <v>48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</row>
    <row r="11" spans="1:12" hidden="1" x14ac:dyDescent="0.2">
      <c r="A11" s="25" t="s">
        <v>49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</row>
    <row r="12" spans="1:12" x14ac:dyDescent="0.2">
      <c r="A12" s="25" t="s">
        <v>43</v>
      </c>
      <c r="B12" s="13">
        <f>SUM(C12:L12)</f>
        <v>4045.4611961916344</v>
      </c>
      <c r="C12" s="13"/>
      <c r="D12" s="13">
        <v>182</v>
      </c>
      <c r="E12" s="13">
        <v>1965.0069831527887</v>
      </c>
      <c r="F12" s="13">
        <v>589.5798130388456</v>
      </c>
      <c r="G12" s="13">
        <v>1177.8743999999999</v>
      </c>
      <c r="H12" s="13">
        <v>120</v>
      </c>
      <c r="I12" s="13"/>
      <c r="J12" s="13"/>
      <c r="K12" s="13">
        <v>0</v>
      </c>
      <c r="L12" s="13">
        <v>11</v>
      </c>
    </row>
    <row r="13" spans="1:12" x14ac:dyDescent="0.2">
      <c r="A13" s="25" t="s">
        <v>44</v>
      </c>
      <c r="B13" s="13">
        <f>SUM(C13:L13)</f>
        <v>1010.5964046294056</v>
      </c>
      <c r="C13" s="13"/>
      <c r="D13" s="13">
        <v>71</v>
      </c>
      <c r="E13" s="13">
        <v>692.07508800231005</v>
      </c>
      <c r="F13" s="13">
        <v>198.49416172362652</v>
      </c>
      <c r="G13" s="13">
        <v>14.027154903469029</v>
      </c>
      <c r="H13" s="13">
        <v>18</v>
      </c>
      <c r="I13" s="13"/>
      <c r="J13" s="13"/>
      <c r="K13" s="13">
        <v>2</v>
      </c>
      <c r="L13" s="13">
        <v>15</v>
      </c>
    </row>
    <row r="14" spans="1:12" x14ac:dyDescent="0.2">
      <c r="A14" s="25" t="s">
        <v>45</v>
      </c>
      <c r="B14" s="13">
        <f>SUM(B12:B13)</f>
        <v>5056.0576008210401</v>
      </c>
      <c r="C14" s="13">
        <f t="shared" ref="C14:L14" si="0">SUM(C12:C13)</f>
        <v>0</v>
      </c>
      <c r="D14" s="13">
        <f>SUM(D12:D13)</f>
        <v>253</v>
      </c>
      <c r="E14" s="13">
        <f t="shared" si="0"/>
        <v>2657.0820711550987</v>
      </c>
      <c r="F14" s="13">
        <f t="shared" si="0"/>
        <v>788.07397476247206</v>
      </c>
      <c r="G14" s="13">
        <f t="shared" si="0"/>
        <v>1191.9015549034689</v>
      </c>
      <c r="H14" s="13">
        <f t="shared" si="0"/>
        <v>138</v>
      </c>
      <c r="I14" s="13">
        <f t="shared" si="0"/>
        <v>0</v>
      </c>
      <c r="J14" s="13">
        <f t="shared" si="0"/>
        <v>0</v>
      </c>
      <c r="K14" s="13">
        <f t="shared" si="0"/>
        <v>2</v>
      </c>
      <c r="L14" s="13">
        <f t="shared" si="0"/>
        <v>26</v>
      </c>
    </row>
    <row r="15" spans="1:12" x14ac:dyDescent="0.2">
      <c r="A15" s="25" t="s">
        <v>46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2" ht="13.5" x14ac:dyDescent="0.25">
      <c r="A16" s="27" t="s">
        <v>98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</row>
    <row r="17" spans="1:12" x14ac:dyDescent="0.2">
      <c r="A17" s="25" t="s">
        <v>42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</row>
    <row r="18" spans="1:12" x14ac:dyDescent="0.2">
      <c r="A18" s="25" t="s">
        <v>43</v>
      </c>
      <c r="B18" s="13">
        <f>SUM(C18:L18)</f>
        <v>4477.3132328554675</v>
      </c>
      <c r="C18" s="13"/>
      <c r="D18" s="13">
        <v>213</v>
      </c>
      <c r="E18" s="13">
        <v>1782.4715612366606</v>
      </c>
      <c r="F18" s="13">
        <v>550.8294416188063</v>
      </c>
      <c r="G18" s="13">
        <v>1744.0122300000003</v>
      </c>
      <c r="H18" s="13">
        <v>142</v>
      </c>
      <c r="I18" s="13"/>
      <c r="J18" s="13"/>
      <c r="K18" s="13">
        <v>23</v>
      </c>
      <c r="L18" s="13">
        <v>22</v>
      </c>
    </row>
    <row r="19" spans="1:12" x14ac:dyDescent="0.2">
      <c r="A19" s="25" t="s">
        <v>44</v>
      </c>
      <c r="B19" s="13">
        <f>SUM(C19:L19)</f>
        <v>2405.1721629983831</v>
      </c>
      <c r="C19" s="13"/>
      <c r="D19" s="13">
        <v>47</v>
      </c>
      <c r="E19" s="13">
        <v>1512.5525416619305</v>
      </c>
      <c r="F19" s="13">
        <v>472.61962133645244</v>
      </c>
      <c r="G19" s="13">
        <v>305</v>
      </c>
      <c r="H19" s="13">
        <v>20</v>
      </c>
      <c r="I19" s="13"/>
      <c r="J19" s="13"/>
      <c r="K19" s="13">
        <v>40</v>
      </c>
      <c r="L19" s="13">
        <v>8</v>
      </c>
    </row>
    <row r="20" spans="1:12" x14ac:dyDescent="0.2">
      <c r="A20" s="25" t="s">
        <v>45</v>
      </c>
      <c r="B20" s="13">
        <f>SUM(B18:B19)</f>
        <v>6882.4853958538506</v>
      </c>
      <c r="C20" s="13">
        <f t="shared" ref="C20:L20" si="1">SUM(C18:C19)</f>
        <v>0</v>
      </c>
      <c r="D20" s="13">
        <f t="shared" si="1"/>
        <v>260</v>
      </c>
      <c r="E20" s="13">
        <f t="shared" si="1"/>
        <v>3295.0241028985911</v>
      </c>
      <c r="F20" s="13">
        <f t="shared" si="1"/>
        <v>1023.4490629552588</v>
      </c>
      <c r="G20" s="13">
        <f t="shared" si="1"/>
        <v>2049.0122300000003</v>
      </c>
      <c r="H20" s="13">
        <f t="shared" si="1"/>
        <v>162</v>
      </c>
      <c r="I20" s="13">
        <f t="shared" si="1"/>
        <v>0</v>
      </c>
      <c r="J20" s="13">
        <f t="shared" si="1"/>
        <v>0</v>
      </c>
      <c r="K20" s="13">
        <f t="shared" si="1"/>
        <v>63</v>
      </c>
      <c r="L20" s="13">
        <f t="shared" si="1"/>
        <v>30</v>
      </c>
    </row>
    <row r="21" spans="1:12" x14ac:dyDescent="0.2">
      <c r="A21" s="25" t="s">
        <v>46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1:12" ht="13.5" x14ac:dyDescent="0.25">
      <c r="A22" s="27" t="s">
        <v>99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</row>
    <row r="23" spans="1:12" x14ac:dyDescent="0.2">
      <c r="A23" s="25" t="s">
        <v>42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</row>
    <row r="24" spans="1:12" x14ac:dyDescent="0.2">
      <c r="A24" s="25" t="s">
        <v>43</v>
      </c>
      <c r="B24" s="13">
        <f>SUM(C24:L24)</f>
        <v>4690.2081496428827</v>
      </c>
      <c r="C24" s="13"/>
      <c r="D24" s="13">
        <v>743</v>
      </c>
      <c r="E24" s="13">
        <v>2255.5935981725838</v>
      </c>
      <c r="F24" s="13">
        <v>694.62625525049873</v>
      </c>
      <c r="G24" s="13">
        <v>640.51760000000013</v>
      </c>
      <c r="H24" s="13">
        <v>305.47069621980097</v>
      </c>
      <c r="I24" s="13"/>
      <c r="J24" s="13"/>
      <c r="K24" s="13">
        <v>0</v>
      </c>
      <c r="L24" s="13">
        <v>51</v>
      </c>
    </row>
    <row r="25" spans="1:12" x14ac:dyDescent="0.2">
      <c r="A25" s="25" t="s">
        <v>44</v>
      </c>
      <c r="B25" s="13">
        <f>SUM(C25:L25)</f>
        <v>2249.8227367496615</v>
      </c>
      <c r="C25" s="13"/>
      <c r="D25" s="13">
        <v>103</v>
      </c>
      <c r="E25" s="13">
        <v>1428.7523959804462</v>
      </c>
      <c r="F25" s="13">
        <v>447.74995738400821</v>
      </c>
      <c r="G25" s="13">
        <v>92.179509644691649</v>
      </c>
      <c r="H25" s="13">
        <v>168.14087374051562</v>
      </c>
      <c r="I25" s="13"/>
      <c r="J25" s="13"/>
      <c r="K25" s="13">
        <v>0</v>
      </c>
      <c r="L25" s="13">
        <v>10</v>
      </c>
    </row>
    <row r="26" spans="1:12" x14ac:dyDescent="0.2">
      <c r="A26" s="25" t="s">
        <v>45</v>
      </c>
      <c r="B26" s="13">
        <f>SUM(B24:B25)</f>
        <v>6940.0308863925438</v>
      </c>
      <c r="C26" s="13">
        <f t="shared" ref="C26:L26" si="2">SUM(C24:C25)</f>
        <v>0</v>
      </c>
      <c r="D26" s="13">
        <f t="shared" si="2"/>
        <v>846</v>
      </c>
      <c r="E26" s="13">
        <f t="shared" si="2"/>
        <v>3684.34599415303</v>
      </c>
      <c r="F26" s="13">
        <f t="shared" si="2"/>
        <v>1142.3762126345068</v>
      </c>
      <c r="G26" s="13">
        <f t="shared" si="2"/>
        <v>732.69710964469175</v>
      </c>
      <c r="H26" s="13">
        <f t="shared" si="2"/>
        <v>473.61156996031661</v>
      </c>
      <c r="I26" s="13">
        <f t="shared" si="2"/>
        <v>0</v>
      </c>
      <c r="J26" s="13">
        <f t="shared" si="2"/>
        <v>0</v>
      </c>
      <c r="K26" s="13">
        <f t="shared" si="2"/>
        <v>0</v>
      </c>
      <c r="L26" s="13">
        <f t="shared" si="2"/>
        <v>61</v>
      </c>
    </row>
    <row r="27" spans="1:12" x14ac:dyDescent="0.2">
      <c r="A27" s="25" t="s">
        <v>46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1:12" ht="13.5" x14ac:dyDescent="0.25">
      <c r="A28" s="27" t="s">
        <v>100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x14ac:dyDescent="0.2">
      <c r="A29" s="25" t="s">
        <v>42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</row>
    <row r="30" spans="1:12" ht="12" customHeight="1" x14ac:dyDescent="0.2">
      <c r="A30" s="25" t="s">
        <v>43</v>
      </c>
      <c r="B30" s="13">
        <f>ROUND(SUM(C30:L30),0)</f>
        <v>5036</v>
      </c>
      <c r="C30" s="13"/>
      <c r="D30" s="13">
        <v>864</v>
      </c>
      <c r="E30" s="13">
        <v>2510.198986754845</v>
      </c>
      <c r="F30" s="13">
        <v>725.37249585193649</v>
      </c>
      <c r="G30" s="13">
        <v>648.68952000000002</v>
      </c>
      <c r="H30" s="13">
        <v>202.42766696691092</v>
      </c>
      <c r="I30" s="13">
        <v>0</v>
      </c>
      <c r="J30" s="13">
        <v>0</v>
      </c>
      <c r="K30" s="13">
        <v>0</v>
      </c>
      <c r="L30" s="13">
        <v>85</v>
      </c>
    </row>
    <row r="31" spans="1:12" x14ac:dyDescent="0.2">
      <c r="A31" s="25" t="s">
        <v>44</v>
      </c>
      <c r="B31" s="13">
        <f>SUM(C31:L31)</f>
        <v>1641.6623546716294</v>
      </c>
      <c r="C31" s="13"/>
      <c r="D31" s="13">
        <v>105</v>
      </c>
      <c r="E31" s="13">
        <v>1178.6295147171472</v>
      </c>
      <c r="F31" s="13">
        <v>333.03283995448209</v>
      </c>
      <c r="G31" s="13">
        <v>6</v>
      </c>
      <c r="H31" s="13">
        <v>8</v>
      </c>
      <c r="I31" s="13">
        <v>0</v>
      </c>
      <c r="J31" s="13">
        <v>0</v>
      </c>
      <c r="K31" s="13">
        <v>0</v>
      </c>
      <c r="L31" s="13">
        <v>11</v>
      </c>
    </row>
    <row r="32" spans="1:12" x14ac:dyDescent="0.2">
      <c r="A32" s="25" t="s">
        <v>45</v>
      </c>
      <c r="B32" s="13">
        <f>SUM(B30:B31)</f>
        <v>6677.6623546716291</v>
      </c>
      <c r="C32" s="13">
        <f t="shared" ref="C32:L32" si="3">SUM(C30:C31)</f>
        <v>0</v>
      </c>
      <c r="D32" s="13">
        <f t="shared" si="3"/>
        <v>969</v>
      </c>
      <c r="E32" s="13">
        <f t="shared" si="3"/>
        <v>3688.8285014719922</v>
      </c>
      <c r="F32" s="13">
        <f t="shared" si="3"/>
        <v>1058.4053358064186</v>
      </c>
      <c r="G32" s="13">
        <f t="shared" si="3"/>
        <v>654.68952000000002</v>
      </c>
      <c r="H32" s="13">
        <f t="shared" si="3"/>
        <v>210.42766696691092</v>
      </c>
      <c r="I32" s="13">
        <f t="shared" si="3"/>
        <v>0</v>
      </c>
      <c r="J32" s="13">
        <f t="shared" si="3"/>
        <v>0</v>
      </c>
      <c r="K32" s="13">
        <f t="shared" si="3"/>
        <v>0</v>
      </c>
      <c r="L32" s="13">
        <f t="shared" si="3"/>
        <v>96</v>
      </c>
    </row>
    <row r="33" spans="1:12" x14ac:dyDescent="0.2">
      <c r="A33" s="25" t="s">
        <v>46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</row>
    <row r="34" spans="1:12" ht="13.5" x14ac:dyDescent="0.25">
      <c r="A34" s="27" t="s">
        <v>102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</row>
    <row r="35" spans="1:12" x14ac:dyDescent="0.2">
      <c r="A35" s="25" t="s">
        <v>42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</row>
    <row r="36" spans="1:12" x14ac:dyDescent="0.2">
      <c r="A36" s="25" t="s">
        <v>43</v>
      </c>
      <c r="B36" s="13">
        <f>SUM(C36:L36)</f>
        <v>5389.2791460086182</v>
      </c>
      <c r="C36" s="13"/>
      <c r="D36" s="13">
        <v>430</v>
      </c>
      <c r="E36" s="13">
        <v>2750.9324008290046</v>
      </c>
      <c r="F36" s="13">
        <v>809.8367611193936</v>
      </c>
      <c r="G36" s="13">
        <v>1212.5213999999999</v>
      </c>
      <c r="H36" s="13">
        <v>63.294376667269411</v>
      </c>
      <c r="I36" s="13">
        <v>0</v>
      </c>
      <c r="J36" s="13">
        <v>0</v>
      </c>
      <c r="K36" s="13">
        <v>12.48</v>
      </c>
      <c r="L36" s="13">
        <v>110.21420739295084</v>
      </c>
    </row>
    <row r="37" spans="1:12" x14ac:dyDescent="0.2">
      <c r="A37" s="25" t="s">
        <v>44</v>
      </c>
      <c r="B37" s="13">
        <f>ROUND(SUM(C37:L37),0)</f>
        <v>1995</v>
      </c>
      <c r="C37" s="13"/>
      <c r="D37" s="13">
        <v>188</v>
      </c>
      <c r="E37" s="13">
        <v>1287.812335015667</v>
      </c>
      <c r="F37" s="13">
        <v>372.49880443155325</v>
      </c>
      <c r="G37" s="13">
        <v>60.028132450205277</v>
      </c>
      <c r="H37" s="13">
        <v>62</v>
      </c>
      <c r="I37" s="13">
        <v>0</v>
      </c>
      <c r="J37" s="13">
        <v>0</v>
      </c>
      <c r="K37" s="13">
        <v>12</v>
      </c>
      <c r="L37" s="13">
        <v>13</v>
      </c>
    </row>
    <row r="38" spans="1:12" x14ac:dyDescent="0.2">
      <c r="A38" s="25" t="s">
        <v>45</v>
      </c>
      <c r="B38" s="13">
        <f>SUM(B36:B37)</f>
        <v>7384.2791460086182</v>
      </c>
      <c r="C38" s="13">
        <f t="shared" ref="C38:L38" si="4">SUM(C36:C37)</f>
        <v>0</v>
      </c>
      <c r="D38" s="13">
        <f t="shared" si="4"/>
        <v>618</v>
      </c>
      <c r="E38" s="13">
        <f t="shared" si="4"/>
        <v>4038.7447358446716</v>
      </c>
      <c r="F38" s="13">
        <f t="shared" si="4"/>
        <v>1182.3355655509467</v>
      </c>
      <c r="G38" s="13">
        <f t="shared" si="4"/>
        <v>1272.5495324502051</v>
      </c>
      <c r="H38" s="13">
        <f t="shared" si="4"/>
        <v>125.2943766672694</v>
      </c>
      <c r="I38" s="13">
        <f t="shared" si="4"/>
        <v>0</v>
      </c>
      <c r="J38" s="13">
        <f t="shared" si="4"/>
        <v>0</v>
      </c>
      <c r="K38" s="13">
        <f t="shared" si="4"/>
        <v>24.48</v>
      </c>
      <c r="L38" s="13">
        <f t="shared" si="4"/>
        <v>123.21420739295084</v>
      </c>
    </row>
    <row r="39" spans="1:12" x14ac:dyDescent="0.2">
      <c r="A39" s="25" t="s">
        <v>46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  <row r="40" spans="1:12" ht="13.5" x14ac:dyDescent="0.25">
      <c r="A40" s="27" t="s">
        <v>104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</row>
    <row r="41" spans="1:12" x14ac:dyDescent="0.2">
      <c r="A41" s="25" t="s">
        <v>42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</row>
    <row r="42" spans="1:12" x14ac:dyDescent="0.2">
      <c r="A42" s="25" t="s">
        <v>43</v>
      </c>
      <c r="B42" s="13">
        <f>SUM(C42:L42)</f>
        <v>4333.9031209494533</v>
      </c>
      <c r="C42" s="13"/>
      <c r="D42" s="13">
        <v>297</v>
      </c>
      <c r="E42" s="13">
        <v>1748.9776531795119</v>
      </c>
      <c r="F42" s="13">
        <v>550.50005194326752</v>
      </c>
      <c r="G42" s="13">
        <v>645.19002</v>
      </c>
      <c r="H42" s="13">
        <v>98.235395826674534</v>
      </c>
      <c r="I42" s="13">
        <v>0</v>
      </c>
      <c r="J42" s="13">
        <v>0</v>
      </c>
      <c r="K42" s="13">
        <v>6</v>
      </c>
      <c r="L42" s="13">
        <v>988</v>
      </c>
    </row>
    <row r="43" spans="1:12" x14ac:dyDescent="0.2">
      <c r="A43" s="25" t="s">
        <v>44</v>
      </c>
      <c r="B43" s="13">
        <f>SUM(C43:L43)</f>
        <v>505.82583512185494</v>
      </c>
      <c r="C43" s="13"/>
      <c r="D43" s="13">
        <v>13</v>
      </c>
      <c r="E43" s="13">
        <v>188.40035467750658</v>
      </c>
      <c r="F43" s="13">
        <v>60.120938955139486</v>
      </c>
      <c r="G43" s="13">
        <v>101.30454148920886</v>
      </c>
      <c r="H43" s="13">
        <v>25</v>
      </c>
      <c r="I43" s="13">
        <v>0</v>
      </c>
      <c r="J43" s="13">
        <v>0</v>
      </c>
      <c r="K43" s="13">
        <v>6</v>
      </c>
      <c r="L43" s="13">
        <v>112</v>
      </c>
    </row>
    <row r="44" spans="1:12" x14ac:dyDescent="0.2">
      <c r="A44" s="25" t="s">
        <v>45</v>
      </c>
      <c r="B44" s="13">
        <f>SUM(B42:B43)</f>
        <v>4839.7289560713079</v>
      </c>
      <c r="C44" s="13">
        <f t="shared" ref="C44:L44" si="5">SUM(C42:C43)</f>
        <v>0</v>
      </c>
      <c r="D44" s="13">
        <f t="shared" si="5"/>
        <v>310</v>
      </c>
      <c r="E44" s="13">
        <f t="shared" si="5"/>
        <v>1937.3780078570185</v>
      </c>
      <c r="F44" s="13">
        <f t="shared" si="5"/>
        <v>610.62099089840706</v>
      </c>
      <c r="G44" s="13">
        <f t="shared" si="5"/>
        <v>746.49456148920888</v>
      </c>
      <c r="H44" s="13">
        <f t="shared" si="5"/>
        <v>123.23539582667453</v>
      </c>
      <c r="I44" s="13">
        <f t="shared" si="5"/>
        <v>0</v>
      </c>
      <c r="J44" s="13">
        <f t="shared" si="5"/>
        <v>0</v>
      </c>
      <c r="K44" s="13">
        <f t="shared" si="5"/>
        <v>12</v>
      </c>
      <c r="L44" s="13">
        <f t="shared" si="5"/>
        <v>1100</v>
      </c>
    </row>
    <row r="45" spans="1:12" x14ac:dyDescent="0.2">
      <c r="A45" s="25" t="s">
        <v>46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spans="1:12" ht="13.5" x14ac:dyDescent="0.25">
      <c r="A46" s="27" t="s">
        <v>105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</row>
    <row r="47" spans="1:12" x14ac:dyDescent="0.2">
      <c r="A47" s="25" t="s">
        <v>42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</row>
    <row r="48" spans="1:12" x14ac:dyDescent="0.2">
      <c r="A48" s="25" t="s">
        <v>43</v>
      </c>
      <c r="B48" s="13">
        <f>SUM(C48:L48)</f>
        <v>3213.1664425426898</v>
      </c>
      <c r="C48" s="13"/>
      <c r="D48" s="13">
        <v>394</v>
      </c>
      <c r="E48" s="13">
        <v>1568.2941085711691</v>
      </c>
      <c r="F48" s="13">
        <v>482.42761367297896</v>
      </c>
      <c r="G48" s="13">
        <v>621.05880000000002</v>
      </c>
      <c r="H48" s="13">
        <v>138.38592029854138</v>
      </c>
      <c r="I48" s="13">
        <v>0</v>
      </c>
      <c r="J48" s="13">
        <v>0</v>
      </c>
      <c r="K48" s="13">
        <v>0</v>
      </c>
      <c r="L48" s="13">
        <v>9</v>
      </c>
    </row>
    <row r="49" spans="1:12" x14ac:dyDescent="0.2">
      <c r="A49" s="25" t="s">
        <v>44</v>
      </c>
      <c r="B49" s="13">
        <f>SUM(C49:L49)</f>
        <v>180.98437715151161</v>
      </c>
      <c r="C49" s="13"/>
      <c r="D49" s="13">
        <v>0</v>
      </c>
      <c r="E49" s="13">
        <v>129.46307867129397</v>
      </c>
      <c r="F49" s="13">
        <v>39.521298480217631</v>
      </c>
      <c r="G49" s="13">
        <v>0</v>
      </c>
      <c r="H49" s="13">
        <v>10</v>
      </c>
      <c r="I49" s="13">
        <v>0</v>
      </c>
      <c r="J49" s="13">
        <v>0</v>
      </c>
      <c r="K49" s="13">
        <v>0</v>
      </c>
      <c r="L49" s="13">
        <v>2</v>
      </c>
    </row>
    <row r="50" spans="1:12" x14ac:dyDescent="0.2">
      <c r="A50" s="25" t="s">
        <v>45</v>
      </c>
      <c r="B50" s="13">
        <f>SUM(B48:B49)</f>
        <v>3394.1508196942013</v>
      </c>
      <c r="C50" s="13">
        <f t="shared" ref="C50:L50" si="6">SUM(C48:C49)</f>
        <v>0</v>
      </c>
      <c r="D50" s="13">
        <f t="shared" si="6"/>
        <v>394</v>
      </c>
      <c r="E50" s="13">
        <f t="shared" si="6"/>
        <v>1697.757187242463</v>
      </c>
      <c r="F50" s="13">
        <f t="shared" si="6"/>
        <v>521.9489121531966</v>
      </c>
      <c r="G50" s="13">
        <f t="shared" si="6"/>
        <v>621.05880000000002</v>
      </c>
      <c r="H50" s="13">
        <f t="shared" si="6"/>
        <v>148.38592029854138</v>
      </c>
      <c r="I50" s="13">
        <f t="shared" si="6"/>
        <v>0</v>
      </c>
      <c r="J50" s="13">
        <f t="shared" si="6"/>
        <v>0</v>
      </c>
      <c r="K50" s="13">
        <f t="shared" si="6"/>
        <v>0</v>
      </c>
      <c r="L50" s="13">
        <f t="shared" si="6"/>
        <v>11</v>
      </c>
    </row>
    <row r="51" spans="1:12" x14ac:dyDescent="0.2">
      <c r="A51" s="25" t="s">
        <v>46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4" spans="1:12" x14ac:dyDescent="0.2">
      <c r="B54" s="30"/>
    </row>
    <row r="55" spans="1:12" x14ac:dyDescent="0.2">
      <c r="B55" s="30"/>
    </row>
    <row r="56" spans="1:12" x14ac:dyDescent="0.2">
      <c r="B56" s="30"/>
    </row>
  </sheetData>
  <mergeCells count="4">
    <mergeCell ref="A1:L1"/>
    <mergeCell ref="A3:A5"/>
    <mergeCell ref="B3:B4"/>
    <mergeCell ref="C3:L3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56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D50" sqref="D50"/>
    </sheetView>
  </sheetViews>
  <sheetFormatPr defaultColWidth="9.140625" defaultRowHeight="12.75" x14ac:dyDescent="0.2"/>
  <cols>
    <col min="1" max="1" width="43.85546875" style="23" customWidth="1"/>
    <col min="2" max="2" width="10.140625" style="23" customWidth="1"/>
    <col min="3" max="3" width="14" style="23" customWidth="1"/>
    <col min="4" max="4" width="10.140625" style="23" customWidth="1"/>
    <col min="5" max="5" width="10" style="23" customWidth="1"/>
    <col min="6" max="6" width="12" style="23" customWidth="1"/>
    <col min="7" max="7" width="9.140625" style="23"/>
    <col min="8" max="8" width="12.5703125" style="23" customWidth="1"/>
    <col min="9" max="9" width="15.28515625" style="23" customWidth="1"/>
    <col min="10" max="10" width="11.5703125" style="23" customWidth="1"/>
    <col min="11" max="11" width="11" style="23" customWidth="1"/>
    <col min="12" max="12" width="9.85546875" style="23" customWidth="1"/>
    <col min="13" max="16384" width="9.140625" style="23"/>
  </cols>
  <sheetData>
    <row r="1" spans="1:12" x14ac:dyDescent="0.2">
      <c r="A1" s="52" t="s">
        <v>130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3" spans="1:12" ht="15.75" customHeight="1" x14ac:dyDescent="0.2">
      <c r="A3" s="53" t="s">
        <v>29</v>
      </c>
      <c r="B3" s="53" t="s">
        <v>30</v>
      </c>
      <c r="C3" s="57" t="s">
        <v>31</v>
      </c>
      <c r="D3" s="58"/>
      <c r="E3" s="58"/>
      <c r="F3" s="58"/>
      <c r="G3" s="58"/>
      <c r="H3" s="58"/>
      <c r="I3" s="58"/>
      <c r="J3" s="58"/>
      <c r="K3" s="58"/>
      <c r="L3" s="59"/>
    </row>
    <row r="4" spans="1:12" ht="95.25" customHeight="1" x14ac:dyDescent="0.2">
      <c r="A4" s="56"/>
      <c r="B4" s="54"/>
      <c r="C4" s="26" t="s">
        <v>32</v>
      </c>
      <c r="D4" s="26" t="s">
        <v>38</v>
      </c>
      <c r="E4" s="26" t="s">
        <v>33</v>
      </c>
      <c r="F4" s="26" t="s">
        <v>34</v>
      </c>
      <c r="G4" s="26" t="s">
        <v>39</v>
      </c>
      <c r="H4" s="26" t="s">
        <v>35</v>
      </c>
      <c r="I4" s="26" t="s">
        <v>36</v>
      </c>
      <c r="J4" s="26" t="s">
        <v>40</v>
      </c>
      <c r="K4" s="26" t="s">
        <v>41</v>
      </c>
      <c r="L4" s="26" t="s">
        <v>37</v>
      </c>
    </row>
    <row r="5" spans="1:12" ht="13.5" x14ac:dyDescent="0.25">
      <c r="A5" s="54"/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</row>
    <row r="6" spans="1:12" ht="13.5" x14ac:dyDescent="0.25">
      <c r="A6" s="27" t="s">
        <v>93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x14ac:dyDescent="0.2">
      <c r="A7" s="25" t="s">
        <v>42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hidden="1" x14ac:dyDescent="0.2">
      <c r="A8" s="25" t="s">
        <v>96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</row>
    <row r="9" spans="1:12" hidden="1" x14ac:dyDescent="0.2">
      <c r="A9" s="25" t="s">
        <v>47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</row>
    <row r="10" spans="1:12" hidden="1" x14ac:dyDescent="0.2">
      <c r="A10" s="25" t="s">
        <v>48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</row>
    <row r="11" spans="1:12" hidden="1" x14ac:dyDescent="0.2">
      <c r="A11" s="25" t="s">
        <v>49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</row>
    <row r="12" spans="1:12" x14ac:dyDescent="0.2">
      <c r="A12" s="25" t="s">
        <v>43</v>
      </c>
      <c r="B12" s="13">
        <f>SUM(C12:L12)</f>
        <v>4276.1361286755609</v>
      </c>
      <c r="C12" s="13"/>
      <c r="D12" s="13">
        <v>263</v>
      </c>
      <c r="E12" s="13">
        <v>2227.887434068437</v>
      </c>
      <c r="F12" s="13">
        <v>596.09630259786832</v>
      </c>
      <c r="G12" s="13">
        <v>1177.8743999999999</v>
      </c>
      <c r="H12" s="13">
        <v>1.0348907544802368</v>
      </c>
      <c r="I12" s="13"/>
      <c r="J12" s="13"/>
      <c r="K12" s="13">
        <v>0</v>
      </c>
      <c r="L12" s="13">
        <v>10.243101254776001</v>
      </c>
    </row>
    <row r="13" spans="1:12" x14ac:dyDescent="0.2">
      <c r="A13" s="25" t="s">
        <v>44</v>
      </c>
      <c r="B13" s="13">
        <f>SUM(C13:L13)</f>
        <v>2100.1204035700466</v>
      </c>
      <c r="C13" s="13"/>
      <c r="D13" s="13">
        <v>32</v>
      </c>
      <c r="E13" s="13">
        <v>1622.9635424359765</v>
      </c>
      <c r="F13" s="13">
        <v>401.75548432394737</v>
      </c>
      <c r="G13" s="13">
        <v>26.60493150694386</v>
      </c>
      <c r="H13" s="13">
        <v>1.7964453031787617</v>
      </c>
      <c r="I13" s="13"/>
      <c r="J13" s="13"/>
      <c r="K13" s="13">
        <v>4</v>
      </c>
      <c r="L13" s="13">
        <v>11</v>
      </c>
    </row>
    <row r="14" spans="1:12" x14ac:dyDescent="0.2">
      <c r="A14" s="25" t="s">
        <v>45</v>
      </c>
      <c r="B14" s="13">
        <f>SUM(B12:B13)</f>
        <v>6376.2565322456076</v>
      </c>
      <c r="C14" s="13">
        <f t="shared" ref="C14:L14" si="0">SUM(C12:C13)</f>
        <v>0</v>
      </c>
      <c r="D14" s="13">
        <f>SUM(D12:D13)</f>
        <v>295</v>
      </c>
      <c r="E14" s="13">
        <f t="shared" si="0"/>
        <v>3850.8509765044137</v>
      </c>
      <c r="F14" s="13">
        <f t="shared" si="0"/>
        <v>997.85178692181569</v>
      </c>
      <c r="G14" s="13">
        <f t="shared" si="0"/>
        <v>1204.4793315069437</v>
      </c>
      <c r="H14" s="13">
        <f t="shared" si="0"/>
        <v>2.8313360576589988</v>
      </c>
      <c r="I14" s="13">
        <f t="shared" si="0"/>
        <v>0</v>
      </c>
      <c r="J14" s="13">
        <f t="shared" si="0"/>
        <v>0</v>
      </c>
      <c r="K14" s="13">
        <f t="shared" si="0"/>
        <v>4</v>
      </c>
      <c r="L14" s="13">
        <f t="shared" si="0"/>
        <v>21.243101254776001</v>
      </c>
    </row>
    <row r="15" spans="1:12" x14ac:dyDescent="0.2">
      <c r="A15" s="25" t="s">
        <v>46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2" ht="13.5" x14ac:dyDescent="0.25">
      <c r="A16" s="27" t="s">
        <v>98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</row>
    <row r="17" spans="1:12" x14ac:dyDescent="0.2">
      <c r="A17" s="25" t="s">
        <v>42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</row>
    <row r="18" spans="1:12" x14ac:dyDescent="0.2">
      <c r="A18" s="25" t="s">
        <v>43</v>
      </c>
      <c r="B18" s="13">
        <f>SUM(C18:L18)</f>
        <v>4674.5267448971799</v>
      </c>
      <c r="C18" s="13"/>
      <c r="D18" s="13">
        <v>343</v>
      </c>
      <c r="E18" s="13">
        <v>1984.2379499645444</v>
      </c>
      <c r="F18" s="13">
        <v>568.09005807728033</v>
      </c>
      <c r="G18" s="13">
        <v>1725.9886200000001</v>
      </c>
      <c r="H18" s="13">
        <v>18.210116855355707</v>
      </c>
      <c r="I18" s="13"/>
      <c r="J18" s="13"/>
      <c r="K18" s="13">
        <v>9</v>
      </c>
      <c r="L18" s="13">
        <v>26</v>
      </c>
    </row>
    <row r="19" spans="1:12" x14ac:dyDescent="0.2">
      <c r="A19" s="25" t="s">
        <v>44</v>
      </c>
      <c r="B19" s="13">
        <f>SUM(C19:L19)</f>
        <v>1634.0893611751021</v>
      </c>
      <c r="C19" s="13"/>
      <c r="D19" s="13">
        <v>43</v>
      </c>
      <c r="E19" s="13">
        <v>1077.0100972656005</v>
      </c>
      <c r="F19" s="13">
        <v>311.3167802011555</v>
      </c>
      <c r="G19" s="13">
        <v>168.51596338073162</v>
      </c>
      <c r="H19" s="13">
        <v>7.2465203276145074</v>
      </c>
      <c r="I19" s="13"/>
      <c r="J19" s="13"/>
      <c r="K19" s="13">
        <v>21</v>
      </c>
      <c r="L19" s="13">
        <v>6</v>
      </c>
    </row>
    <row r="20" spans="1:12" x14ac:dyDescent="0.2">
      <c r="A20" s="25" t="s">
        <v>45</v>
      </c>
      <c r="B20" s="13">
        <f>SUM(B18:B19)</f>
        <v>6308.6161060722825</v>
      </c>
      <c r="C20" s="13">
        <f t="shared" ref="C20:L20" si="1">SUM(C18:C19)</f>
        <v>0</v>
      </c>
      <c r="D20" s="13">
        <f t="shared" si="1"/>
        <v>386</v>
      </c>
      <c r="E20" s="13">
        <f t="shared" si="1"/>
        <v>3061.2480472301449</v>
      </c>
      <c r="F20" s="13">
        <f t="shared" si="1"/>
        <v>879.40683827843577</v>
      </c>
      <c r="G20" s="13">
        <f t="shared" si="1"/>
        <v>1894.5045833807317</v>
      </c>
      <c r="H20" s="13">
        <f t="shared" si="1"/>
        <v>25.456637182970216</v>
      </c>
      <c r="I20" s="13">
        <f t="shared" si="1"/>
        <v>0</v>
      </c>
      <c r="J20" s="13">
        <f t="shared" si="1"/>
        <v>0</v>
      </c>
      <c r="K20" s="13">
        <f t="shared" si="1"/>
        <v>30</v>
      </c>
      <c r="L20" s="13">
        <f t="shared" si="1"/>
        <v>32</v>
      </c>
    </row>
    <row r="21" spans="1:12" x14ac:dyDescent="0.2">
      <c r="A21" s="25" t="s">
        <v>46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1:12" ht="13.5" x14ac:dyDescent="0.25">
      <c r="A22" s="27" t="s">
        <v>99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</row>
    <row r="23" spans="1:12" x14ac:dyDescent="0.2">
      <c r="A23" s="25" t="s">
        <v>42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</row>
    <row r="24" spans="1:12" x14ac:dyDescent="0.2">
      <c r="A24" s="25" t="s">
        <v>43</v>
      </c>
      <c r="B24" s="13">
        <f>SUM(C24:L24)</f>
        <v>4516.4659194346114</v>
      </c>
      <c r="C24" s="13"/>
      <c r="D24" s="13">
        <v>645</v>
      </c>
      <c r="E24" s="13">
        <v>2433.5830436089741</v>
      </c>
      <c r="F24" s="13">
        <v>672.48790816205246</v>
      </c>
      <c r="G24" s="13">
        <v>669.93912000000012</v>
      </c>
      <c r="H24" s="13">
        <v>38.455847663585082</v>
      </c>
      <c r="I24" s="13"/>
      <c r="J24" s="13"/>
      <c r="K24" s="13">
        <v>0</v>
      </c>
      <c r="L24" s="13">
        <v>57</v>
      </c>
    </row>
    <row r="25" spans="1:12" x14ac:dyDescent="0.2">
      <c r="A25" s="25" t="s">
        <v>44</v>
      </c>
      <c r="B25" s="13">
        <f>SUM(C25:L25)</f>
        <v>2522.3693463429836</v>
      </c>
      <c r="C25" s="13"/>
      <c r="D25" s="13">
        <v>119</v>
      </c>
      <c r="E25" s="13">
        <v>1777.3290234457509</v>
      </c>
      <c r="F25" s="13">
        <v>514.26199828327299</v>
      </c>
      <c r="G25" s="13">
        <v>81.778324613959612</v>
      </c>
      <c r="H25" s="13">
        <v>15</v>
      </c>
      <c r="I25" s="13"/>
      <c r="J25" s="13"/>
      <c r="K25" s="13">
        <v>0</v>
      </c>
      <c r="L25" s="13">
        <v>15</v>
      </c>
    </row>
    <row r="26" spans="1:12" x14ac:dyDescent="0.2">
      <c r="A26" s="25" t="s">
        <v>45</v>
      </c>
      <c r="B26" s="13">
        <f>SUM(B24:B25)</f>
        <v>7038.8352657775949</v>
      </c>
      <c r="C26" s="13">
        <f t="shared" ref="C26:L26" si="2">SUM(C24:C25)</f>
        <v>0</v>
      </c>
      <c r="D26" s="13">
        <f t="shared" si="2"/>
        <v>764</v>
      </c>
      <c r="E26" s="13">
        <f t="shared" si="2"/>
        <v>4210.9120670547254</v>
      </c>
      <c r="F26" s="13">
        <f t="shared" si="2"/>
        <v>1186.7499064453255</v>
      </c>
      <c r="G26" s="13">
        <f t="shared" si="2"/>
        <v>751.71744461395974</v>
      </c>
      <c r="H26" s="13">
        <f t="shared" si="2"/>
        <v>53.455847663585082</v>
      </c>
      <c r="I26" s="13">
        <f t="shared" si="2"/>
        <v>0</v>
      </c>
      <c r="J26" s="13">
        <f t="shared" si="2"/>
        <v>0</v>
      </c>
      <c r="K26" s="13">
        <f t="shared" si="2"/>
        <v>0</v>
      </c>
      <c r="L26" s="13">
        <f t="shared" si="2"/>
        <v>72</v>
      </c>
    </row>
    <row r="27" spans="1:12" x14ac:dyDescent="0.2">
      <c r="A27" s="25" t="s">
        <v>46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1:12" ht="13.5" x14ac:dyDescent="0.25">
      <c r="A28" s="27" t="s">
        <v>100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x14ac:dyDescent="0.2">
      <c r="A29" s="25" t="s">
        <v>42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</row>
    <row r="30" spans="1:12" ht="12" customHeight="1" x14ac:dyDescent="0.2">
      <c r="A30" s="25" t="s">
        <v>43</v>
      </c>
      <c r="B30" s="13">
        <f>ROUND(SUM(C30:L30),0)</f>
        <v>5045</v>
      </c>
      <c r="C30" s="13"/>
      <c r="D30" s="13">
        <v>640</v>
      </c>
      <c r="E30" s="13">
        <v>2883.362620761171</v>
      </c>
      <c r="F30" s="13">
        <v>777.10721545985746</v>
      </c>
      <c r="G30" s="13">
        <v>657.42287999999985</v>
      </c>
      <c r="H30" s="13">
        <v>51.619792909175381</v>
      </c>
      <c r="I30" s="13">
        <v>0</v>
      </c>
      <c r="J30" s="13">
        <v>0</v>
      </c>
      <c r="K30" s="13">
        <v>0</v>
      </c>
      <c r="L30" s="13">
        <v>35</v>
      </c>
    </row>
    <row r="31" spans="1:12" x14ac:dyDescent="0.2">
      <c r="A31" s="25" t="s">
        <v>44</v>
      </c>
      <c r="B31" s="13">
        <f>SUM(C31:L31)</f>
        <v>1856.0150741471434</v>
      </c>
      <c r="C31" s="13"/>
      <c r="D31" s="13">
        <v>122</v>
      </c>
      <c r="E31" s="13">
        <v>1339.1276695262602</v>
      </c>
      <c r="F31" s="13">
        <v>345.88740462088322</v>
      </c>
      <c r="G31" s="13">
        <v>7</v>
      </c>
      <c r="H31" s="13">
        <v>32</v>
      </c>
      <c r="I31" s="13">
        <v>0</v>
      </c>
      <c r="J31" s="13">
        <v>0</v>
      </c>
      <c r="K31" s="13">
        <v>1</v>
      </c>
      <c r="L31" s="13">
        <v>9</v>
      </c>
    </row>
    <row r="32" spans="1:12" x14ac:dyDescent="0.2">
      <c r="A32" s="25" t="s">
        <v>45</v>
      </c>
      <c r="B32" s="13">
        <f>SUM(B30:B31)</f>
        <v>6901.0150741471434</v>
      </c>
      <c r="C32" s="13">
        <f t="shared" ref="C32:L32" si="3">SUM(C30:C31)</f>
        <v>0</v>
      </c>
      <c r="D32" s="13">
        <f t="shared" si="3"/>
        <v>762</v>
      </c>
      <c r="E32" s="13">
        <f t="shared" si="3"/>
        <v>4222.490290287431</v>
      </c>
      <c r="F32" s="13">
        <f t="shared" si="3"/>
        <v>1122.9946200807408</v>
      </c>
      <c r="G32" s="13">
        <f t="shared" si="3"/>
        <v>664.42287999999985</v>
      </c>
      <c r="H32" s="13">
        <f t="shared" si="3"/>
        <v>83.619792909175374</v>
      </c>
      <c r="I32" s="13">
        <f t="shared" si="3"/>
        <v>0</v>
      </c>
      <c r="J32" s="13">
        <f t="shared" si="3"/>
        <v>0</v>
      </c>
      <c r="K32" s="13">
        <f t="shared" si="3"/>
        <v>1</v>
      </c>
      <c r="L32" s="13">
        <f t="shared" si="3"/>
        <v>44</v>
      </c>
    </row>
    <row r="33" spans="1:12" x14ac:dyDescent="0.2">
      <c r="A33" s="25" t="s">
        <v>46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</row>
    <row r="34" spans="1:12" ht="13.5" x14ac:dyDescent="0.25">
      <c r="A34" s="27" t="s">
        <v>102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</row>
    <row r="35" spans="1:12" x14ac:dyDescent="0.2">
      <c r="A35" s="25" t="s">
        <v>42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</row>
    <row r="36" spans="1:12" x14ac:dyDescent="0.2">
      <c r="A36" s="25" t="s">
        <v>43</v>
      </c>
      <c r="B36" s="13">
        <f>SUM(C36:L36)</f>
        <v>5269.9970206907892</v>
      </c>
      <c r="C36" s="13"/>
      <c r="D36" s="13">
        <v>245</v>
      </c>
      <c r="E36" s="13">
        <v>2740.0520152821923</v>
      </c>
      <c r="F36" s="13">
        <v>756.04761829023084</v>
      </c>
      <c r="G36" s="13">
        <v>1221.9541199999999</v>
      </c>
      <c r="H36" s="13">
        <v>3.5506237583660685</v>
      </c>
      <c r="I36" s="13">
        <v>0</v>
      </c>
      <c r="J36" s="13">
        <v>0</v>
      </c>
      <c r="K36" s="13">
        <v>263.39264335999997</v>
      </c>
      <c r="L36" s="13">
        <v>40</v>
      </c>
    </row>
    <row r="37" spans="1:12" x14ac:dyDescent="0.2">
      <c r="A37" s="25" t="s">
        <v>44</v>
      </c>
      <c r="B37" s="13">
        <f>ROUND(SUM(C37:L37),0)</f>
        <v>1598</v>
      </c>
      <c r="C37" s="13"/>
      <c r="D37" s="13">
        <v>107</v>
      </c>
      <c r="E37" s="13">
        <v>1115.7147323681725</v>
      </c>
      <c r="F37" s="13">
        <v>305.00776019110481</v>
      </c>
      <c r="G37" s="13">
        <v>50.749083246193997</v>
      </c>
      <c r="H37" s="13">
        <v>0</v>
      </c>
      <c r="I37" s="13">
        <v>0</v>
      </c>
      <c r="J37" s="13">
        <v>0</v>
      </c>
      <c r="K37" s="13">
        <v>5</v>
      </c>
      <c r="L37" s="13">
        <v>15</v>
      </c>
    </row>
    <row r="38" spans="1:12" x14ac:dyDescent="0.2">
      <c r="A38" s="25" t="s">
        <v>45</v>
      </c>
      <c r="B38" s="13">
        <f>SUM(B36:B37)</f>
        <v>6867.9970206907892</v>
      </c>
      <c r="C38" s="13">
        <f t="shared" ref="C38:L38" si="4">SUM(C36:C37)</f>
        <v>0</v>
      </c>
      <c r="D38" s="13">
        <f t="shared" si="4"/>
        <v>352</v>
      </c>
      <c r="E38" s="13">
        <f t="shared" si="4"/>
        <v>3855.7667476503648</v>
      </c>
      <c r="F38" s="13">
        <f t="shared" si="4"/>
        <v>1061.0553784813355</v>
      </c>
      <c r="G38" s="13">
        <f t="shared" si="4"/>
        <v>1272.7032032461939</v>
      </c>
      <c r="H38" s="13">
        <f t="shared" si="4"/>
        <v>3.5506237583660685</v>
      </c>
      <c r="I38" s="13">
        <f t="shared" si="4"/>
        <v>0</v>
      </c>
      <c r="J38" s="13">
        <f t="shared" si="4"/>
        <v>0</v>
      </c>
      <c r="K38" s="13">
        <f t="shared" si="4"/>
        <v>268.39264335999997</v>
      </c>
      <c r="L38" s="13">
        <f t="shared" si="4"/>
        <v>55</v>
      </c>
    </row>
    <row r="39" spans="1:12" x14ac:dyDescent="0.2">
      <c r="A39" s="25" t="s">
        <v>46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  <row r="40" spans="1:12" ht="13.5" x14ac:dyDescent="0.25">
      <c r="A40" s="27" t="s">
        <v>104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</row>
    <row r="41" spans="1:12" x14ac:dyDescent="0.2">
      <c r="A41" s="25" t="s">
        <v>42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</row>
    <row r="42" spans="1:12" x14ac:dyDescent="0.2">
      <c r="A42" s="25" t="s">
        <v>43</v>
      </c>
      <c r="B42" s="13">
        <f>SUM(C42:L42)</f>
        <v>2947.8627112978866</v>
      </c>
      <c r="C42" s="13"/>
      <c r="D42" s="13">
        <v>229</v>
      </c>
      <c r="E42" s="13">
        <v>2063.3018847926814</v>
      </c>
      <c r="F42" s="13">
        <v>583.42775450520514</v>
      </c>
      <c r="G42" s="13">
        <v>26.133072000000002</v>
      </c>
      <c r="H42" s="13">
        <v>33</v>
      </c>
      <c r="I42" s="13">
        <v>0</v>
      </c>
      <c r="J42" s="13">
        <v>0</v>
      </c>
      <c r="K42" s="13"/>
      <c r="L42" s="13">
        <v>13</v>
      </c>
    </row>
    <row r="43" spans="1:12" x14ac:dyDescent="0.2">
      <c r="A43" s="25" t="s">
        <v>44</v>
      </c>
      <c r="B43" s="13">
        <f>SUM(C43:L43)</f>
        <v>31.733297511008146</v>
      </c>
      <c r="C43" s="13"/>
      <c r="D43" s="13">
        <v>1</v>
      </c>
      <c r="E43" s="13">
        <v>17.733297511008146</v>
      </c>
      <c r="F43" s="13">
        <v>5</v>
      </c>
      <c r="G43" s="13">
        <v>8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</row>
    <row r="44" spans="1:12" x14ac:dyDescent="0.2">
      <c r="A44" s="25" t="s">
        <v>45</v>
      </c>
      <c r="B44" s="13">
        <f>SUM(B42:B43)</f>
        <v>2979.5960088088946</v>
      </c>
      <c r="C44" s="13">
        <f t="shared" ref="C44:L44" si="5">SUM(C42:C43)</f>
        <v>0</v>
      </c>
      <c r="D44" s="13">
        <f t="shared" si="5"/>
        <v>230</v>
      </c>
      <c r="E44" s="13">
        <f t="shared" si="5"/>
        <v>2081.0351823036895</v>
      </c>
      <c r="F44" s="13">
        <f t="shared" si="5"/>
        <v>588.42775450520514</v>
      </c>
      <c r="G44" s="13">
        <f t="shared" si="5"/>
        <v>34.133071999999999</v>
      </c>
      <c r="H44" s="13">
        <f t="shared" si="5"/>
        <v>33</v>
      </c>
      <c r="I44" s="13">
        <f t="shared" si="5"/>
        <v>0</v>
      </c>
      <c r="J44" s="13">
        <f t="shared" si="5"/>
        <v>0</v>
      </c>
      <c r="K44" s="13">
        <f t="shared" si="5"/>
        <v>0</v>
      </c>
      <c r="L44" s="13">
        <f t="shared" si="5"/>
        <v>13</v>
      </c>
    </row>
    <row r="45" spans="1:12" x14ac:dyDescent="0.2">
      <c r="A45" s="25" t="s">
        <v>46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spans="1:12" ht="13.5" x14ac:dyDescent="0.25">
      <c r="A46" s="27" t="s">
        <v>105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</row>
    <row r="47" spans="1:12" x14ac:dyDescent="0.2">
      <c r="A47" s="25" t="s">
        <v>42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</row>
    <row r="48" spans="1:12" x14ac:dyDescent="0.2">
      <c r="A48" s="25" t="s">
        <v>43</v>
      </c>
      <c r="B48" s="13">
        <f>SUM(C48:L48)</f>
        <v>2542.2764515267636</v>
      </c>
      <c r="C48" s="13"/>
      <c r="D48" s="13">
        <v>190</v>
      </c>
      <c r="E48" s="13">
        <v>1754.9566564241138</v>
      </c>
      <c r="F48" s="13">
        <v>488.84416510264964</v>
      </c>
      <c r="G48" s="13">
        <v>68.47563000000001</v>
      </c>
      <c r="H48" s="13">
        <v>30</v>
      </c>
      <c r="I48" s="13">
        <v>0</v>
      </c>
      <c r="J48" s="13">
        <v>0</v>
      </c>
      <c r="K48" s="13">
        <v>0</v>
      </c>
      <c r="L48" s="13">
        <v>10</v>
      </c>
    </row>
    <row r="49" spans="1:12" x14ac:dyDescent="0.2">
      <c r="A49" s="25" t="s">
        <v>44</v>
      </c>
      <c r="B49" s="13">
        <f>SUM(C49:L49)</f>
        <v>279.87338415175878</v>
      </c>
      <c r="C49" s="13"/>
      <c r="D49" s="13">
        <v>2</v>
      </c>
      <c r="E49" s="13">
        <v>214.35997494668868</v>
      </c>
      <c r="F49" s="13">
        <v>59.513409205070083</v>
      </c>
      <c r="G49" s="13">
        <v>0</v>
      </c>
      <c r="H49" s="13">
        <v>4</v>
      </c>
      <c r="I49" s="13">
        <v>0</v>
      </c>
      <c r="J49" s="13">
        <v>0</v>
      </c>
      <c r="K49" s="13">
        <v>0</v>
      </c>
      <c r="L49" s="13">
        <v>0</v>
      </c>
    </row>
    <row r="50" spans="1:12" x14ac:dyDescent="0.2">
      <c r="A50" s="25" t="s">
        <v>45</v>
      </c>
      <c r="B50" s="13">
        <f>SUM(B48:B49)</f>
        <v>2822.1498356785223</v>
      </c>
      <c r="C50" s="13">
        <f t="shared" ref="C50:L50" si="6">SUM(C48:C49)</f>
        <v>0</v>
      </c>
      <c r="D50" s="13">
        <f t="shared" si="6"/>
        <v>192</v>
      </c>
      <c r="E50" s="13">
        <f t="shared" si="6"/>
        <v>1969.3166313708025</v>
      </c>
      <c r="F50" s="13">
        <f t="shared" si="6"/>
        <v>548.35757430771969</v>
      </c>
      <c r="G50" s="13">
        <f t="shared" si="6"/>
        <v>68.47563000000001</v>
      </c>
      <c r="H50" s="13">
        <f t="shared" si="6"/>
        <v>34</v>
      </c>
      <c r="I50" s="13">
        <f t="shared" si="6"/>
        <v>0</v>
      </c>
      <c r="J50" s="13">
        <f t="shared" si="6"/>
        <v>0</v>
      </c>
      <c r="K50" s="13">
        <f t="shared" si="6"/>
        <v>0</v>
      </c>
      <c r="L50" s="13">
        <f t="shared" si="6"/>
        <v>10</v>
      </c>
    </row>
    <row r="51" spans="1:12" x14ac:dyDescent="0.2">
      <c r="A51" s="25" t="s">
        <v>46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4" spans="1:12" x14ac:dyDescent="0.2">
      <c r="B54" s="30"/>
    </row>
    <row r="55" spans="1:12" x14ac:dyDescent="0.2">
      <c r="B55" s="30"/>
    </row>
    <row r="56" spans="1:12" x14ac:dyDescent="0.2">
      <c r="B56" s="30"/>
    </row>
  </sheetData>
  <mergeCells count="4">
    <mergeCell ref="A1:L1"/>
    <mergeCell ref="A3:A5"/>
    <mergeCell ref="B3:B4"/>
    <mergeCell ref="C3:L3"/>
  </mergeCells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4:B19"/>
  <sheetViews>
    <sheetView workbookViewId="0">
      <selection activeCell="B11" sqref="B11"/>
    </sheetView>
  </sheetViews>
  <sheetFormatPr defaultColWidth="9.140625" defaultRowHeight="15" x14ac:dyDescent="0.25"/>
  <cols>
    <col min="1" max="1" width="59" style="2" customWidth="1"/>
    <col min="2" max="2" width="60" style="2" bestFit="1" customWidth="1"/>
    <col min="3" max="16384" width="9.140625" style="2"/>
  </cols>
  <sheetData>
    <row r="4" spans="1:2" x14ac:dyDescent="0.25">
      <c r="A4" s="48" t="s">
        <v>124</v>
      </c>
      <c r="B4" s="48"/>
    </row>
    <row r="5" spans="1:2" ht="15.75" x14ac:dyDescent="0.25">
      <c r="A5" s="1"/>
    </row>
    <row r="6" spans="1:2" x14ac:dyDescent="0.25">
      <c r="A6" s="3"/>
    </row>
    <row r="7" spans="1:2" x14ac:dyDescent="0.25">
      <c r="A7" s="9" t="s">
        <v>50</v>
      </c>
      <c r="B7" s="7" t="s">
        <v>125</v>
      </c>
    </row>
    <row r="8" spans="1:2" x14ac:dyDescent="0.25">
      <c r="A8" s="9" t="s">
        <v>51</v>
      </c>
      <c r="B8" s="7"/>
    </row>
    <row r="9" spans="1:2" x14ac:dyDescent="0.25">
      <c r="A9" s="9" t="s">
        <v>52</v>
      </c>
      <c r="B9" s="7"/>
    </row>
    <row r="10" spans="1:2" ht="33.75" customHeight="1" x14ac:dyDescent="0.25">
      <c r="A10" s="9" t="s">
        <v>62</v>
      </c>
      <c r="B10" s="45"/>
    </row>
    <row r="11" spans="1:2" x14ac:dyDescent="0.25">
      <c r="A11" s="9" t="s">
        <v>53</v>
      </c>
      <c r="B11" s="45"/>
    </row>
    <row r="12" spans="1:2" x14ac:dyDescent="0.25">
      <c r="A12" s="9" t="s">
        <v>55</v>
      </c>
      <c r="B12" s="45"/>
    </row>
    <row r="13" spans="1:2" x14ac:dyDescent="0.25">
      <c r="A13" s="9" t="s">
        <v>54</v>
      </c>
      <c r="B13" s="45"/>
    </row>
    <row r="14" spans="1:2" x14ac:dyDescent="0.25">
      <c r="A14" s="9" t="s">
        <v>56</v>
      </c>
      <c r="B14" s="7"/>
    </row>
    <row r="15" spans="1:2" ht="39" customHeight="1" x14ac:dyDescent="0.25">
      <c r="A15" s="10" t="s">
        <v>57</v>
      </c>
      <c r="B15" s="7"/>
    </row>
    <row r="16" spans="1:2" ht="30" x14ac:dyDescent="0.25">
      <c r="A16" s="9" t="s">
        <v>58</v>
      </c>
      <c r="B16" s="7"/>
    </row>
    <row r="17" spans="1:2" x14ac:dyDescent="0.25">
      <c r="A17" s="9" t="s">
        <v>59</v>
      </c>
      <c r="B17" s="7"/>
    </row>
    <row r="18" spans="1:2" x14ac:dyDescent="0.25">
      <c r="A18" s="9" t="s">
        <v>60</v>
      </c>
      <c r="B18" s="7"/>
    </row>
    <row r="19" spans="1:2" x14ac:dyDescent="0.25">
      <c r="A19" s="9" t="s">
        <v>61</v>
      </c>
      <c r="B19" s="7"/>
    </row>
  </sheetData>
  <mergeCells count="1">
    <mergeCell ref="A4:B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91"/>
  <sheetViews>
    <sheetView workbookViewId="0">
      <selection activeCell="B86" sqref="B86"/>
    </sheetView>
  </sheetViews>
  <sheetFormatPr defaultColWidth="9.140625" defaultRowHeight="12.75" x14ac:dyDescent="0.2"/>
  <cols>
    <col min="1" max="1" width="6.7109375" style="4" customWidth="1"/>
    <col min="2" max="2" width="41.28515625" style="4" customWidth="1"/>
    <col min="3" max="3" width="10.42578125" style="4" customWidth="1"/>
    <col min="4" max="4" width="11" style="4" customWidth="1"/>
    <col min="5" max="5" width="15.7109375" style="23" customWidth="1"/>
    <col min="6" max="6" width="10.28515625" style="23" customWidth="1"/>
    <col min="7" max="7" width="13.7109375" style="23" customWidth="1"/>
    <col min="8" max="8" width="15.85546875" style="4" customWidth="1"/>
    <col min="9" max="16384" width="9.140625" style="4"/>
  </cols>
  <sheetData>
    <row r="1" spans="1:8" ht="15" x14ac:dyDescent="0.25">
      <c r="A1" s="48" t="s">
        <v>126</v>
      </c>
      <c r="B1" s="48"/>
      <c r="C1" s="48"/>
      <c r="D1" s="48"/>
      <c r="E1" s="48"/>
      <c r="F1" s="48"/>
      <c r="G1" s="48"/>
      <c r="H1" s="48"/>
    </row>
    <row r="3" spans="1:8" s="11" customFormat="1" ht="13.5" x14ac:dyDescent="0.25">
      <c r="A3" s="60" t="s">
        <v>2</v>
      </c>
      <c r="B3" s="60" t="s">
        <v>63</v>
      </c>
      <c r="C3" s="63" t="s">
        <v>64</v>
      </c>
      <c r="D3" s="64"/>
      <c r="E3" s="53" t="s">
        <v>67</v>
      </c>
      <c r="F3" s="65" t="s">
        <v>117</v>
      </c>
      <c r="G3" s="66"/>
      <c r="H3" s="67"/>
    </row>
    <row r="4" spans="1:8" ht="13.5" x14ac:dyDescent="0.25">
      <c r="A4" s="61"/>
      <c r="B4" s="61"/>
      <c r="C4" s="68" t="s">
        <v>65</v>
      </c>
      <c r="D4" s="68" t="s">
        <v>66</v>
      </c>
      <c r="E4" s="56"/>
      <c r="F4" s="53" t="s">
        <v>68</v>
      </c>
      <c r="G4" s="69" t="s">
        <v>69</v>
      </c>
      <c r="H4" s="70"/>
    </row>
    <row r="5" spans="1:8" ht="54" x14ac:dyDescent="0.2">
      <c r="A5" s="62"/>
      <c r="B5" s="62"/>
      <c r="C5" s="68"/>
      <c r="D5" s="68"/>
      <c r="E5" s="54"/>
      <c r="F5" s="54"/>
      <c r="G5" s="26" t="s">
        <v>70</v>
      </c>
      <c r="H5" s="14" t="s">
        <v>71</v>
      </c>
    </row>
    <row r="6" spans="1:8" x14ac:dyDescent="0.2">
      <c r="A6" s="8">
        <v>1</v>
      </c>
      <c r="B6" s="8">
        <v>2</v>
      </c>
      <c r="C6" s="8">
        <v>3</v>
      </c>
      <c r="D6" s="8">
        <v>4</v>
      </c>
      <c r="E6" s="37">
        <v>5</v>
      </c>
      <c r="F6" s="37">
        <v>6</v>
      </c>
      <c r="G6" s="37">
        <v>7</v>
      </c>
      <c r="H6" s="8">
        <v>8</v>
      </c>
    </row>
    <row r="7" spans="1:8" s="23" customFormat="1" ht="25.5" x14ac:dyDescent="0.2">
      <c r="A7" s="37">
        <v>1</v>
      </c>
      <c r="B7" s="42" t="s">
        <v>127</v>
      </c>
      <c r="C7" s="25"/>
      <c r="D7" s="25"/>
      <c r="E7" s="25"/>
      <c r="F7" s="25"/>
      <c r="G7" s="25"/>
      <c r="H7" s="25"/>
    </row>
    <row r="8" spans="1:8" s="23" customFormat="1" x14ac:dyDescent="0.2">
      <c r="A8" s="37"/>
      <c r="B8" s="25" t="s">
        <v>74</v>
      </c>
      <c r="C8" s="25"/>
      <c r="D8" s="25"/>
      <c r="E8" s="25"/>
      <c r="F8" s="25"/>
      <c r="G8" s="25"/>
      <c r="H8" s="25"/>
    </row>
    <row r="9" spans="1:8" s="23" customFormat="1" x14ac:dyDescent="0.2">
      <c r="A9" s="37"/>
      <c r="B9" s="43" t="s">
        <v>72</v>
      </c>
      <c r="C9" s="44"/>
      <c r="D9" s="44"/>
      <c r="E9" s="25">
        <v>0</v>
      </c>
      <c r="F9" s="25">
        <v>0</v>
      </c>
      <c r="G9" s="25">
        <v>0</v>
      </c>
      <c r="H9" s="25"/>
    </row>
    <row r="10" spans="1:8" s="23" customFormat="1" x14ac:dyDescent="0.2">
      <c r="A10" s="37"/>
      <c r="B10" s="43" t="s">
        <v>73</v>
      </c>
      <c r="C10" s="25"/>
      <c r="D10" s="25"/>
      <c r="E10" s="25"/>
      <c r="F10" s="25"/>
      <c r="G10" s="25"/>
      <c r="H10" s="25"/>
    </row>
    <row r="11" spans="1:8" s="23" customFormat="1" x14ac:dyDescent="0.2">
      <c r="A11" s="37"/>
      <c r="B11" s="25" t="s">
        <v>75</v>
      </c>
      <c r="C11" s="25"/>
      <c r="D11" s="25"/>
      <c r="E11" s="25"/>
      <c r="F11" s="25"/>
      <c r="G11" s="25"/>
      <c r="H11" s="25"/>
    </row>
    <row r="12" spans="1:8" s="23" customFormat="1" x14ac:dyDescent="0.2">
      <c r="A12" s="37"/>
      <c r="B12" s="25" t="s">
        <v>76</v>
      </c>
      <c r="C12" s="25"/>
      <c r="D12" s="25"/>
      <c r="E12" s="25"/>
      <c r="F12" s="25"/>
      <c r="G12" s="25"/>
      <c r="H12" s="25"/>
    </row>
    <row r="13" spans="1:8" s="23" customFormat="1" x14ac:dyDescent="0.2">
      <c r="A13" s="37"/>
      <c r="B13" s="25"/>
      <c r="C13" s="25"/>
      <c r="D13" s="25"/>
      <c r="E13" s="25"/>
      <c r="F13" s="25"/>
      <c r="G13" s="25"/>
      <c r="H13" s="25"/>
    </row>
    <row r="14" spans="1:8" s="23" customFormat="1" x14ac:dyDescent="0.2">
      <c r="A14" s="37"/>
      <c r="B14" s="25" t="s">
        <v>74</v>
      </c>
      <c r="C14" s="25"/>
      <c r="D14" s="25"/>
      <c r="E14" s="25"/>
      <c r="F14" s="25"/>
      <c r="G14" s="25"/>
      <c r="H14" s="25"/>
    </row>
    <row r="15" spans="1:8" s="23" customFormat="1" x14ac:dyDescent="0.2">
      <c r="A15" s="37"/>
      <c r="B15" s="43" t="s">
        <v>72</v>
      </c>
      <c r="C15" s="44"/>
      <c r="D15" s="44"/>
      <c r="E15" s="25">
        <v>0</v>
      </c>
      <c r="F15" s="25">
        <v>0</v>
      </c>
      <c r="G15" s="25">
        <v>0</v>
      </c>
      <c r="H15" s="25"/>
    </row>
    <row r="16" spans="1:8" s="23" customFormat="1" x14ac:dyDescent="0.2">
      <c r="A16" s="37"/>
      <c r="B16" s="43" t="s">
        <v>73</v>
      </c>
      <c r="C16" s="44"/>
      <c r="D16" s="44"/>
      <c r="E16" s="25"/>
      <c r="F16" s="25"/>
      <c r="G16" s="25"/>
      <c r="H16" s="25"/>
    </row>
    <row r="17" spans="1:8" s="23" customFormat="1" x14ac:dyDescent="0.2">
      <c r="A17" s="37"/>
      <c r="B17" s="25" t="s">
        <v>75</v>
      </c>
      <c r="C17" s="25"/>
      <c r="D17" s="25"/>
      <c r="E17" s="25"/>
      <c r="F17" s="25"/>
      <c r="G17" s="25"/>
      <c r="H17" s="25"/>
    </row>
    <row r="18" spans="1:8" s="23" customFormat="1" x14ac:dyDescent="0.2">
      <c r="A18" s="37"/>
      <c r="B18" s="25" t="s">
        <v>76</v>
      </c>
      <c r="C18" s="25"/>
      <c r="D18" s="25"/>
      <c r="E18" s="25"/>
      <c r="F18" s="25"/>
      <c r="G18" s="25"/>
      <c r="H18" s="25"/>
    </row>
    <row r="19" spans="1:8" s="23" customFormat="1" x14ac:dyDescent="0.2">
      <c r="A19" s="37"/>
      <c r="B19" s="25"/>
      <c r="C19" s="25"/>
      <c r="D19" s="25"/>
      <c r="E19" s="25"/>
      <c r="F19" s="25"/>
      <c r="G19" s="25"/>
      <c r="H19" s="25"/>
    </row>
    <row r="20" spans="1:8" s="23" customFormat="1" x14ac:dyDescent="0.2">
      <c r="A20" s="37"/>
      <c r="B20" s="25" t="s">
        <v>74</v>
      </c>
      <c r="C20" s="25"/>
      <c r="D20" s="25"/>
      <c r="E20" s="25"/>
      <c r="F20" s="25"/>
      <c r="G20" s="25"/>
      <c r="H20" s="25"/>
    </row>
    <row r="21" spans="1:8" s="23" customFormat="1" x14ac:dyDescent="0.2">
      <c r="A21" s="37"/>
      <c r="B21" s="43" t="s">
        <v>72</v>
      </c>
      <c r="C21" s="44"/>
      <c r="D21" s="44"/>
      <c r="E21" s="25">
        <v>0</v>
      </c>
      <c r="F21" s="25">
        <v>0</v>
      </c>
      <c r="G21" s="25">
        <v>0</v>
      </c>
      <c r="H21" s="25"/>
    </row>
    <row r="22" spans="1:8" s="23" customFormat="1" x14ac:dyDescent="0.2">
      <c r="A22" s="37"/>
      <c r="B22" s="43" t="s">
        <v>73</v>
      </c>
      <c r="C22" s="44"/>
      <c r="D22" s="44"/>
      <c r="E22" s="25"/>
      <c r="F22" s="25"/>
      <c r="G22" s="25"/>
      <c r="H22" s="25"/>
    </row>
    <row r="23" spans="1:8" s="23" customFormat="1" x14ac:dyDescent="0.2">
      <c r="A23" s="37"/>
      <c r="B23" s="25" t="s">
        <v>75</v>
      </c>
      <c r="C23" s="25"/>
      <c r="D23" s="25"/>
      <c r="E23" s="25"/>
      <c r="F23" s="25"/>
      <c r="G23" s="25"/>
      <c r="H23" s="25"/>
    </row>
    <row r="24" spans="1:8" s="23" customFormat="1" x14ac:dyDescent="0.2">
      <c r="A24" s="37"/>
      <c r="B24" s="25" t="s">
        <v>76</v>
      </c>
      <c r="C24" s="25"/>
      <c r="D24" s="25"/>
      <c r="E24" s="25"/>
      <c r="F24" s="25"/>
      <c r="G24" s="25"/>
      <c r="H24" s="25"/>
    </row>
    <row r="25" spans="1:8" s="23" customFormat="1" x14ac:dyDescent="0.2">
      <c r="A25" s="37"/>
      <c r="B25" s="25"/>
      <c r="C25" s="25"/>
      <c r="D25" s="25"/>
      <c r="E25" s="25"/>
      <c r="F25" s="25"/>
      <c r="G25" s="25"/>
      <c r="H25" s="25"/>
    </row>
    <row r="26" spans="1:8" s="23" customFormat="1" x14ac:dyDescent="0.2">
      <c r="A26" s="37"/>
      <c r="B26" s="25" t="s">
        <v>74</v>
      </c>
      <c r="C26" s="25"/>
      <c r="D26" s="25"/>
      <c r="E26" s="25"/>
      <c r="F26" s="25"/>
      <c r="G26" s="25"/>
      <c r="H26" s="25"/>
    </row>
    <row r="27" spans="1:8" s="23" customFormat="1" x14ac:dyDescent="0.2">
      <c r="A27" s="37"/>
      <c r="B27" s="43" t="s">
        <v>72</v>
      </c>
      <c r="C27" s="44"/>
      <c r="D27" s="44"/>
      <c r="E27" s="25">
        <v>0</v>
      </c>
      <c r="F27" s="25">
        <v>0</v>
      </c>
      <c r="G27" s="25">
        <v>0</v>
      </c>
      <c r="H27" s="25"/>
    </row>
    <row r="28" spans="1:8" s="23" customFormat="1" x14ac:dyDescent="0.2">
      <c r="A28" s="37"/>
      <c r="B28" s="43" t="s">
        <v>73</v>
      </c>
      <c r="C28" s="44"/>
      <c r="D28" s="44"/>
      <c r="E28" s="25"/>
      <c r="F28" s="25"/>
      <c r="G28" s="25"/>
      <c r="H28" s="25"/>
    </row>
    <row r="29" spans="1:8" s="23" customFormat="1" x14ac:dyDescent="0.2">
      <c r="A29" s="37"/>
      <c r="B29" s="25" t="s">
        <v>75</v>
      </c>
      <c r="C29" s="25"/>
      <c r="D29" s="25"/>
      <c r="E29" s="25"/>
      <c r="F29" s="25"/>
      <c r="G29" s="25"/>
      <c r="H29" s="25"/>
    </row>
    <row r="30" spans="1:8" s="23" customFormat="1" x14ac:dyDescent="0.2">
      <c r="A30" s="37"/>
      <c r="B30" s="25" t="s">
        <v>76</v>
      </c>
      <c r="C30" s="25"/>
      <c r="D30" s="25"/>
      <c r="E30" s="25"/>
      <c r="F30" s="25"/>
      <c r="G30" s="25"/>
      <c r="H30" s="25"/>
    </row>
    <row r="31" spans="1:8" s="23" customFormat="1" x14ac:dyDescent="0.2">
      <c r="A31" s="37"/>
      <c r="B31" s="25"/>
      <c r="C31" s="25"/>
      <c r="D31" s="25"/>
      <c r="E31" s="25"/>
      <c r="F31" s="25"/>
      <c r="G31" s="25"/>
      <c r="H31" s="25"/>
    </row>
    <row r="32" spans="1:8" s="23" customFormat="1" x14ac:dyDescent="0.2">
      <c r="A32" s="37"/>
      <c r="B32" s="25" t="s">
        <v>74</v>
      </c>
      <c r="C32" s="25"/>
      <c r="D32" s="25"/>
      <c r="E32" s="25"/>
      <c r="F32" s="25"/>
      <c r="G32" s="25"/>
      <c r="H32" s="25"/>
    </row>
    <row r="33" spans="1:8" s="23" customFormat="1" x14ac:dyDescent="0.2">
      <c r="A33" s="37"/>
      <c r="B33" s="43" t="s">
        <v>72</v>
      </c>
      <c r="C33" s="44"/>
      <c r="D33" s="44"/>
      <c r="E33" s="38">
        <v>0</v>
      </c>
      <c r="F33" s="38">
        <v>0</v>
      </c>
      <c r="G33" s="38">
        <v>0</v>
      </c>
      <c r="H33" s="25"/>
    </row>
    <row r="34" spans="1:8" s="23" customFormat="1" x14ac:dyDescent="0.2">
      <c r="A34" s="37"/>
      <c r="B34" s="43" t="s">
        <v>73</v>
      </c>
      <c r="C34" s="25"/>
      <c r="D34" s="25"/>
      <c r="E34" s="25"/>
      <c r="F34" s="25"/>
      <c r="G34" s="25"/>
      <c r="H34" s="25"/>
    </row>
    <row r="35" spans="1:8" s="23" customFormat="1" x14ac:dyDescent="0.2">
      <c r="A35" s="37"/>
      <c r="B35" s="25" t="s">
        <v>75</v>
      </c>
      <c r="C35" s="25"/>
      <c r="D35" s="25"/>
      <c r="E35" s="25"/>
      <c r="F35" s="25"/>
      <c r="G35" s="25"/>
      <c r="H35" s="25"/>
    </row>
    <row r="36" spans="1:8" s="23" customFormat="1" x14ac:dyDescent="0.2">
      <c r="A36" s="37"/>
      <c r="B36" s="25" t="s">
        <v>76</v>
      </c>
      <c r="C36" s="25"/>
      <c r="D36" s="25"/>
      <c r="E36" s="25"/>
      <c r="F36" s="25"/>
      <c r="G36" s="25"/>
      <c r="H36" s="25"/>
    </row>
    <row r="37" spans="1:8" s="23" customFormat="1" x14ac:dyDescent="0.2">
      <c r="A37" s="37"/>
      <c r="B37" s="25"/>
      <c r="C37" s="25"/>
      <c r="D37" s="25"/>
      <c r="E37" s="25"/>
      <c r="F37" s="25"/>
      <c r="G37" s="25"/>
      <c r="H37" s="25"/>
    </row>
    <row r="38" spans="1:8" s="23" customFormat="1" x14ac:dyDescent="0.2">
      <c r="A38" s="37"/>
      <c r="B38" s="25" t="s">
        <v>74</v>
      </c>
      <c r="C38" s="25"/>
      <c r="D38" s="25"/>
      <c r="E38" s="25"/>
      <c r="F38" s="25"/>
      <c r="G38" s="25"/>
      <c r="H38" s="25"/>
    </row>
    <row r="39" spans="1:8" s="23" customFormat="1" x14ac:dyDescent="0.2">
      <c r="A39" s="37"/>
      <c r="B39" s="43" t="s">
        <v>72</v>
      </c>
      <c r="C39" s="44"/>
      <c r="D39" s="44"/>
      <c r="E39" s="38">
        <v>0</v>
      </c>
      <c r="F39" s="38">
        <v>0</v>
      </c>
      <c r="G39" s="38">
        <v>0</v>
      </c>
      <c r="H39" s="25"/>
    </row>
    <row r="40" spans="1:8" s="23" customFormat="1" x14ac:dyDescent="0.2">
      <c r="A40" s="37"/>
      <c r="B40" s="43" t="s">
        <v>73</v>
      </c>
      <c r="C40" s="25"/>
      <c r="D40" s="25"/>
      <c r="E40" s="25"/>
      <c r="F40" s="25"/>
      <c r="G40" s="25"/>
      <c r="H40" s="25"/>
    </row>
    <row r="41" spans="1:8" s="23" customFormat="1" x14ac:dyDescent="0.2">
      <c r="A41" s="37"/>
      <c r="B41" s="25" t="s">
        <v>75</v>
      </c>
      <c r="C41" s="25"/>
      <c r="D41" s="25"/>
      <c r="E41" s="25"/>
      <c r="F41" s="25"/>
      <c r="G41" s="25"/>
      <c r="H41" s="25"/>
    </row>
    <row r="42" spans="1:8" s="23" customFormat="1" x14ac:dyDescent="0.2">
      <c r="A42" s="37"/>
      <c r="B42" s="25" t="s">
        <v>76</v>
      </c>
      <c r="C42" s="25"/>
      <c r="D42" s="25"/>
      <c r="E42" s="25"/>
      <c r="F42" s="25"/>
      <c r="G42" s="25"/>
      <c r="H42" s="25"/>
    </row>
    <row r="43" spans="1:8" s="23" customFormat="1" x14ac:dyDescent="0.2">
      <c r="A43" s="37"/>
      <c r="B43" s="25"/>
      <c r="C43" s="25"/>
      <c r="D43" s="25"/>
      <c r="E43" s="25"/>
      <c r="F43" s="25"/>
      <c r="G43" s="25"/>
      <c r="H43" s="25"/>
    </row>
    <row r="44" spans="1:8" s="23" customFormat="1" x14ac:dyDescent="0.2">
      <c r="A44" s="37"/>
      <c r="B44" s="25" t="s">
        <v>74</v>
      </c>
      <c r="C44" s="25"/>
      <c r="D44" s="25"/>
      <c r="E44" s="25"/>
      <c r="F44" s="25"/>
      <c r="G44" s="25"/>
      <c r="H44" s="25"/>
    </row>
    <row r="45" spans="1:8" s="23" customFormat="1" x14ac:dyDescent="0.2">
      <c r="A45" s="37"/>
      <c r="B45" s="43" t="s">
        <v>72</v>
      </c>
      <c r="C45" s="44"/>
      <c r="D45" s="44"/>
      <c r="E45" s="25">
        <v>0</v>
      </c>
      <c r="F45" s="25">
        <v>0</v>
      </c>
      <c r="G45" s="25">
        <v>0</v>
      </c>
      <c r="H45" s="25"/>
    </row>
    <row r="46" spans="1:8" s="23" customFormat="1" x14ac:dyDescent="0.2">
      <c r="A46" s="37"/>
      <c r="B46" s="43" t="s">
        <v>73</v>
      </c>
      <c r="C46" s="25"/>
      <c r="D46" s="25"/>
      <c r="E46" s="25"/>
      <c r="F46" s="25"/>
      <c r="G46" s="25"/>
      <c r="H46" s="25"/>
    </row>
    <row r="47" spans="1:8" s="23" customFormat="1" x14ac:dyDescent="0.2">
      <c r="A47" s="37"/>
      <c r="B47" s="25" t="s">
        <v>75</v>
      </c>
      <c r="C47" s="25"/>
      <c r="D47" s="25"/>
      <c r="E47" s="25"/>
      <c r="F47" s="25"/>
      <c r="G47" s="25"/>
      <c r="H47" s="25"/>
    </row>
    <row r="48" spans="1:8" s="23" customFormat="1" x14ac:dyDescent="0.2">
      <c r="A48" s="37"/>
      <c r="B48" s="25" t="s">
        <v>76</v>
      </c>
      <c r="C48" s="25"/>
      <c r="D48" s="25"/>
      <c r="E48" s="25"/>
      <c r="F48" s="25"/>
      <c r="G48" s="25"/>
      <c r="H48" s="25"/>
    </row>
    <row r="49" spans="1:8" s="23" customFormat="1" x14ac:dyDescent="0.2">
      <c r="A49" s="37"/>
      <c r="B49" s="25"/>
      <c r="C49" s="25"/>
      <c r="D49" s="25"/>
      <c r="E49" s="25"/>
      <c r="F49" s="25"/>
      <c r="G49" s="25"/>
      <c r="H49" s="25"/>
    </row>
    <row r="50" spans="1:8" s="23" customFormat="1" x14ac:dyDescent="0.2">
      <c r="A50" s="37"/>
      <c r="B50" s="25" t="s">
        <v>74</v>
      </c>
      <c r="C50" s="25"/>
      <c r="D50" s="25"/>
      <c r="E50" s="25"/>
      <c r="F50" s="25"/>
      <c r="G50" s="25"/>
      <c r="H50" s="25"/>
    </row>
    <row r="51" spans="1:8" s="23" customFormat="1" x14ac:dyDescent="0.2">
      <c r="A51" s="37"/>
      <c r="B51" s="43" t="s">
        <v>72</v>
      </c>
      <c r="C51" s="44"/>
      <c r="D51" s="44"/>
      <c r="E51" s="25">
        <v>0</v>
      </c>
      <c r="F51" s="25">
        <v>0</v>
      </c>
      <c r="G51" s="25">
        <v>0</v>
      </c>
      <c r="H51" s="25"/>
    </row>
    <row r="52" spans="1:8" s="23" customFormat="1" x14ac:dyDescent="0.2">
      <c r="A52" s="37"/>
      <c r="B52" s="43" t="s">
        <v>73</v>
      </c>
      <c r="C52" s="25"/>
      <c r="D52" s="25"/>
      <c r="E52" s="25"/>
      <c r="F52" s="25"/>
      <c r="G52" s="25"/>
      <c r="H52" s="25"/>
    </row>
    <row r="53" spans="1:8" s="23" customFormat="1" x14ac:dyDescent="0.2">
      <c r="A53" s="37"/>
      <c r="B53" s="25" t="s">
        <v>75</v>
      </c>
      <c r="C53" s="25"/>
      <c r="D53" s="25"/>
      <c r="E53" s="25"/>
      <c r="F53" s="25"/>
      <c r="G53" s="25"/>
      <c r="H53" s="25"/>
    </row>
    <row r="54" spans="1:8" s="23" customFormat="1" x14ac:dyDescent="0.2">
      <c r="A54" s="37"/>
      <c r="B54" s="25" t="s">
        <v>76</v>
      </c>
      <c r="C54" s="25"/>
      <c r="D54" s="25"/>
      <c r="E54" s="25"/>
      <c r="F54" s="25"/>
      <c r="G54" s="25"/>
      <c r="H54" s="25"/>
    </row>
    <row r="55" spans="1:8" s="23" customFormat="1" x14ac:dyDescent="0.2">
      <c r="A55" s="37"/>
      <c r="B55" s="25"/>
      <c r="C55" s="25"/>
      <c r="D55" s="25"/>
      <c r="E55" s="25"/>
      <c r="F55" s="25"/>
      <c r="G55" s="25"/>
      <c r="H55" s="25"/>
    </row>
    <row r="56" spans="1:8" s="23" customFormat="1" x14ac:dyDescent="0.2">
      <c r="A56" s="37"/>
      <c r="B56" s="25" t="s">
        <v>74</v>
      </c>
      <c r="C56" s="25"/>
      <c r="D56" s="25"/>
      <c r="E56" s="25"/>
      <c r="F56" s="25"/>
      <c r="G56" s="25"/>
      <c r="H56" s="25"/>
    </row>
    <row r="57" spans="1:8" s="23" customFormat="1" x14ac:dyDescent="0.2">
      <c r="A57" s="37"/>
      <c r="B57" s="43" t="s">
        <v>72</v>
      </c>
      <c r="C57" s="44"/>
      <c r="D57" s="44"/>
      <c r="E57" s="25">
        <v>0</v>
      </c>
      <c r="F57" s="25">
        <v>0</v>
      </c>
      <c r="G57" s="25">
        <v>0</v>
      </c>
      <c r="H57" s="25"/>
    </row>
    <row r="58" spans="1:8" s="23" customFormat="1" x14ac:dyDescent="0.2">
      <c r="A58" s="37"/>
      <c r="B58" s="43" t="s">
        <v>73</v>
      </c>
      <c r="C58" s="25"/>
      <c r="D58" s="25"/>
      <c r="E58" s="25"/>
      <c r="F58" s="25"/>
      <c r="G58" s="25"/>
      <c r="H58" s="25"/>
    </row>
    <row r="59" spans="1:8" s="23" customFormat="1" x14ac:dyDescent="0.2">
      <c r="A59" s="37"/>
      <c r="B59" s="25" t="s">
        <v>75</v>
      </c>
      <c r="C59" s="25"/>
      <c r="D59" s="25"/>
      <c r="E59" s="25"/>
      <c r="F59" s="25"/>
      <c r="G59" s="25"/>
      <c r="H59" s="25"/>
    </row>
    <row r="60" spans="1:8" s="23" customFormat="1" x14ac:dyDescent="0.2">
      <c r="A60" s="37"/>
      <c r="B60" s="25" t="s">
        <v>76</v>
      </c>
      <c r="C60" s="25"/>
      <c r="D60" s="25"/>
      <c r="E60" s="25"/>
      <c r="F60" s="25"/>
      <c r="G60" s="25"/>
      <c r="H60" s="25"/>
    </row>
    <row r="61" spans="1:8" s="23" customFormat="1" x14ac:dyDescent="0.2">
      <c r="A61" s="37"/>
      <c r="B61" s="25"/>
      <c r="C61" s="25"/>
      <c r="D61" s="25"/>
      <c r="E61" s="25"/>
      <c r="F61" s="25"/>
      <c r="G61" s="25"/>
      <c r="H61" s="25"/>
    </row>
    <row r="62" spans="1:8" s="23" customFormat="1" x14ac:dyDescent="0.2">
      <c r="A62" s="37"/>
      <c r="B62" s="25" t="s">
        <v>74</v>
      </c>
      <c r="C62" s="25"/>
      <c r="D62" s="25"/>
      <c r="E62" s="25"/>
      <c r="F62" s="25"/>
      <c r="G62" s="25"/>
      <c r="H62" s="25"/>
    </row>
    <row r="63" spans="1:8" s="23" customFormat="1" x14ac:dyDescent="0.2">
      <c r="A63" s="37"/>
      <c r="B63" s="43" t="s">
        <v>72</v>
      </c>
      <c r="C63" s="44"/>
      <c r="D63" s="44"/>
      <c r="E63" s="25">
        <v>0</v>
      </c>
      <c r="F63" s="25">
        <v>0</v>
      </c>
      <c r="G63" s="25">
        <v>0</v>
      </c>
      <c r="H63" s="25"/>
    </row>
    <row r="64" spans="1:8" s="23" customFormat="1" x14ac:dyDescent="0.2">
      <c r="A64" s="37"/>
      <c r="B64" s="43" t="s">
        <v>73</v>
      </c>
      <c r="C64" s="25"/>
      <c r="D64" s="25"/>
      <c r="E64" s="25"/>
      <c r="F64" s="25"/>
      <c r="G64" s="25"/>
      <c r="H64" s="25"/>
    </row>
    <row r="65" spans="1:8" s="23" customFormat="1" x14ac:dyDescent="0.2">
      <c r="A65" s="37"/>
      <c r="B65" s="25" t="s">
        <v>75</v>
      </c>
      <c r="C65" s="25"/>
      <c r="D65" s="25"/>
      <c r="E65" s="25"/>
      <c r="F65" s="25"/>
      <c r="G65" s="25"/>
      <c r="H65" s="25"/>
    </row>
    <row r="66" spans="1:8" s="23" customFormat="1" x14ac:dyDescent="0.2">
      <c r="A66" s="37"/>
      <c r="B66" s="25" t="s">
        <v>76</v>
      </c>
      <c r="C66" s="25"/>
      <c r="D66" s="25"/>
      <c r="E66" s="25"/>
      <c r="F66" s="25"/>
      <c r="G66" s="25"/>
      <c r="H66" s="25"/>
    </row>
    <row r="67" spans="1:8" s="23" customFormat="1" x14ac:dyDescent="0.2">
      <c r="A67" s="37"/>
      <c r="B67" s="25"/>
      <c r="C67" s="25"/>
      <c r="D67" s="25"/>
      <c r="E67" s="25"/>
      <c r="F67" s="25"/>
      <c r="G67" s="25"/>
      <c r="H67" s="25"/>
    </row>
    <row r="68" spans="1:8" s="23" customFormat="1" x14ac:dyDescent="0.2">
      <c r="A68" s="37"/>
      <c r="B68" s="25" t="s">
        <v>74</v>
      </c>
      <c r="C68" s="25"/>
      <c r="D68" s="25"/>
      <c r="E68" s="25"/>
      <c r="F68" s="25"/>
      <c r="G68" s="25"/>
      <c r="H68" s="25"/>
    </row>
    <row r="69" spans="1:8" s="23" customFormat="1" x14ac:dyDescent="0.2">
      <c r="A69" s="37"/>
      <c r="B69" s="43" t="s">
        <v>72</v>
      </c>
      <c r="C69" s="44"/>
      <c r="D69" s="44"/>
      <c r="E69" s="25">
        <v>0</v>
      </c>
      <c r="F69" s="25">
        <v>0</v>
      </c>
      <c r="G69" s="25">
        <v>0</v>
      </c>
      <c r="H69" s="25"/>
    </row>
    <row r="70" spans="1:8" s="23" customFormat="1" x14ac:dyDescent="0.2">
      <c r="A70" s="37"/>
      <c r="B70" s="43" t="s">
        <v>73</v>
      </c>
      <c r="C70" s="25"/>
      <c r="D70" s="25"/>
      <c r="E70" s="25"/>
      <c r="F70" s="25"/>
      <c r="G70" s="25"/>
      <c r="H70" s="25"/>
    </row>
    <row r="71" spans="1:8" s="23" customFormat="1" x14ac:dyDescent="0.2">
      <c r="A71" s="37"/>
      <c r="B71" s="25" t="s">
        <v>75</v>
      </c>
      <c r="C71" s="25"/>
      <c r="D71" s="25"/>
      <c r="E71" s="25"/>
      <c r="F71" s="25"/>
      <c r="G71" s="25"/>
      <c r="H71" s="25"/>
    </row>
    <row r="72" spans="1:8" s="23" customFormat="1" x14ac:dyDescent="0.2">
      <c r="A72" s="37"/>
      <c r="B72" s="25" t="s">
        <v>76</v>
      </c>
      <c r="C72" s="25"/>
      <c r="D72" s="25"/>
      <c r="E72" s="25"/>
      <c r="F72" s="25"/>
      <c r="G72" s="25"/>
      <c r="H72" s="25"/>
    </row>
    <row r="73" spans="1:8" s="23" customFormat="1" x14ac:dyDescent="0.2">
      <c r="A73" s="37"/>
      <c r="B73" s="25"/>
      <c r="C73" s="25"/>
      <c r="D73" s="25"/>
      <c r="E73" s="25"/>
      <c r="F73" s="25"/>
      <c r="G73" s="25"/>
      <c r="H73" s="25"/>
    </row>
    <row r="74" spans="1:8" s="23" customFormat="1" x14ac:dyDescent="0.2">
      <c r="A74" s="37"/>
      <c r="B74" s="25" t="s">
        <v>74</v>
      </c>
      <c r="C74" s="25"/>
      <c r="D74" s="25"/>
      <c r="E74" s="25"/>
      <c r="F74" s="25"/>
      <c r="G74" s="25"/>
      <c r="H74" s="25"/>
    </row>
    <row r="75" spans="1:8" s="23" customFormat="1" x14ac:dyDescent="0.2">
      <c r="A75" s="37"/>
      <c r="B75" s="43" t="s">
        <v>72</v>
      </c>
      <c r="C75" s="44"/>
      <c r="D75" s="44"/>
      <c r="E75" s="25">
        <v>0</v>
      </c>
      <c r="F75" s="25">
        <v>0</v>
      </c>
      <c r="G75" s="25">
        <v>0</v>
      </c>
      <c r="H75" s="25"/>
    </row>
    <row r="76" spans="1:8" s="23" customFormat="1" x14ac:dyDescent="0.2">
      <c r="A76" s="37"/>
      <c r="B76" s="43" t="s">
        <v>73</v>
      </c>
      <c r="C76" s="25"/>
      <c r="D76" s="25"/>
      <c r="E76" s="25"/>
      <c r="F76" s="25"/>
      <c r="G76" s="25"/>
      <c r="H76" s="25"/>
    </row>
    <row r="77" spans="1:8" s="23" customFormat="1" x14ac:dyDescent="0.2">
      <c r="A77" s="37"/>
      <c r="B77" s="25" t="s">
        <v>75</v>
      </c>
      <c r="C77" s="25"/>
      <c r="D77" s="25"/>
      <c r="E77" s="25"/>
      <c r="F77" s="25"/>
      <c r="G77" s="25"/>
      <c r="H77" s="25"/>
    </row>
    <row r="78" spans="1:8" s="23" customFormat="1" x14ac:dyDescent="0.2">
      <c r="A78" s="37"/>
      <c r="B78" s="25" t="s">
        <v>76</v>
      </c>
      <c r="C78" s="25"/>
      <c r="D78" s="25"/>
      <c r="E78" s="25"/>
      <c r="F78" s="25"/>
      <c r="G78" s="25"/>
      <c r="H78" s="25"/>
    </row>
    <row r="79" spans="1:8" s="23" customFormat="1" x14ac:dyDescent="0.2">
      <c r="A79" s="37"/>
      <c r="B79" s="25"/>
      <c r="C79" s="25"/>
      <c r="D79" s="25"/>
      <c r="E79" s="25"/>
      <c r="F79" s="25"/>
      <c r="G79" s="25"/>
      <c r="H79" s="25"/>
    </row>
    <row r="80" spans="1:8" s="23" customFormat="1" x14ac:dyDescent="0.2">
      <c r="A80" s="37"/>
      <c r="B80" s="25" t="s">
        <v>74</v>
      </c>
      <c r="C80" s="25"/>
      <c r="D80" s="25"/>
      <c r="E80" s="25"/>
      <c r="F80" s="25"/>
      <c r="G80" s="25"/>
      <c r="H80" s="25"/>
    </row>
    <row r="81" spans="1:8" s="23" customFormat="1" x14ac:dyDescent="0.2">
      <c r="A81" s="37"/>
      <c r="B81" s="43" t="s">
        <v>72</v>
      </c>
      <c r="C81" s="44"/>
      <c r="D81" s="44"/>
      <c r="E81" s="25">
        <v>0</v>
      </c>
      <c r="F81" s="25">
        <v>0</v>
      </c>
      <c r="G81" s="25">
        <v>0</v>
      </c>
      <c r="H81" s="25"/>
    </row>
    <row r="82" spans="1:8" s="23" customFormat="1" x14ac:dyDescent="0.2">
      <c r="A82" s="37"/>
      <c r="B82" s="43" t="s">
        <v>73</v>
      </c>
      <c r="C82" s="25"/>
      <c r="D82" s="25"/>
      <c r="E82" s="25"/>
      <c r="F82" s="25"/>
      <c r="G82" s="25"/>
      <c r="H82" s="25"/>
    </row>
    <row r="83" spans="1:8" s="23" customFormat="1" x14ac:dyDescent="0.2">
      <c r="A83" s="37"/>
      <c r="B83" s="25" t="s">
        <v>75</v>
      </c>
      <c r="C83" s="25"/>
      <c r="D83" s="25"/>
      <c r="E83" s="25"/>
      <c r="F83" s="25"/>
      <c r="G83" s="25"/>
      <c r="H83" s="25"/>
    </row>
    <row r="84" spans="1:8" s="23" customFormat="1" x14ac:dyDescent="0.2">
      <c r="A84" s="37"/>
      <c r="B84" s="25" t="s">
        <v>76</v>
      </c>
      <c r="C84" s="25"/>
      <c r="D84" s="25"/>
      <c r="E84" s="25"/>
      <c r="F84" s="25"/>
      <c r="G84" s="25"/>
      <c r="H84" s="25"/>
    </row>
    <row r="85" spans="1:8" s="23" customFormat="1" x14ac:dyDescent="0.2">
      <c r="A85" s="37"/>
      <c r="B85" s="25"/>
      <c r="C85" s="25"/>
      <c r="D85" s="25"/>
      <c r="E85" s="25"/>
      <c r="F85" s="25"/>
      <c r="G85" s="25"/>
      <c r="H85" s="25"/>
    </row>
    <row r="86" spans="1:8" x14ac:dyDescent="0.2">
      <c r="A86" s="37"/>
      <c r="B86" s="25" t="s">
        <v>74</v>
      </c>
      <c r="C86" s="25"/>
      <c r="D86" s="25"/>
      <c r="E86" s="25"/>
      <c r="F86" s="25"/>
      <c r="G86" s="25"/>
      <c r="H86" s="25"/>
    </row>
    <row r="87" spans="1:8" x14ac:dyDescent="0.2">
      <c r="A87" s="37"/>
      <c r="B87" s="43" t="s">
        <v>72</v>
      </c>
      <c r="C87" s="44"/>
      <c r="D87" s="44"/>
      <c r="E87" s="25">
        <v>0</v>
      </c>
      <c r="F87" s="25">
        <v>0</v>
      </c>
      <c r="G87" s="25">
        <v>0</v>
      </c>
      <c r="H87" s="25"/>
    </row>
    <row r="88" spans="1:8" x14ac:dyDescent="0.2">
      <c r="A88" s="37"/>
      <c r="B88" s="43" t="s">
        <v>73</v>
      </c>
      <c r="C88" s="25"/>
      <c r="D88" s="25"/>
      <c r="E88" s="25"/>
      <c r="F88" s="25"/>
      <c r="G88" s="25"/>
      <c r="H88" s="25"/>
    </row>
    <row r="89" spans="1:8" x14ac:dyDescent="0.2">
      <c r="A89" s="37"/>
      <c r="B89" s="25" t="s">
        <v>75</v>
      </c>
      <c r="C89" s="25"/>
      <c r="D89" s="25"/>
      <c r="E89" s="25"/>
      <c r="F89" s="25"/>
      <c r="G89" s="25"/>
      <c r="H89" s="25"/>
    </row>
    <row r="90" spans="1:8" x14ac:dyDescent="0.2">
      <c r="A90" s="37"/>
      <c r="B90" s="25" t="s">
        <v>76</v>
      </c>
      <c r="C90" s="25"/>
      <c r="D90" s="25"/>
      <c r="E90" s="25"/>
      <c r="F90" s="25"/>
      <c r="G90" s="25"/>
      <c r="H90" s="25"/>
    </row>
    <row r="91" spans="1:8" x14ac:dyDescent="0.2">
      <c r="A91" s="37"/>
      <c r="B91" s="25"/>
      <c r="C91" s="25"/>
      <c r="D91" s="25"/>
      <c r="E91" s="25"/>
      <c r="F91" s="25"/>
      <c r="G91" s="25"/>
      <c r="H91" s="25"/>
    </row>
  </sheetData>
  <mergeCells count="10">
    <mergeCell ref="A1:H1"/>
    <mergeCell ref="A3:A5"/>
    <mergeCell ref="B3:B5"/>
    <mergeCell ref="C3:D3"/>
    <mergeCell ref="E3:E5"/>
    <mergeCell ref="F3:H3"/>
    <mergeCell ref="C4:C5"/>
    <mergeCell ref="D4:D5"/>
    <mergeCell ref="F4:F5"/>
    <mergeCell ref="G4:H4"/>
  </mergeCells>
  <pageMargins left="0.17" right="0.2" top="0.16" bottom="0.3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94"/>
  <sheetViews>
    <sheetView topLeftCell="A22" workbookViewId="0">
      <selection activeCell="B54" sqref="B54"/>
    </sheetView>
  </sheetViews>
  <sheetFormatPr defaultColWidth="9.140625" defaultRowHeight="12.75" x14ac:dyDescent="0.2"/>
  <cols>
    <col min="1" max="1" width="6.7109375" style="4" customWidth="1"/>
    <col min="2" max="2" width="53.7109375" style="4" customWidth="1"/>
    <col min="3" max="3" width="10.42578125" style="4" customWidth="1"/>
    <col min="4" max="4" width="11" style="4" customWidth="1"/>
    <col min="5" max="6" width="13.85546875" style="4" hidden="1" customWidth="1"/>
    <col min="7" max="7" width="15.42578125" style="4" customWidth="1"/>
    <col min="8" max="8" width="10.28515625" style="4" hidden="1" customWidth="1"/>
    <col min="9" max="9" width="7.28515625" style="4" hidden="1" customWidth="1"/>
    <col min="10" max="10" width="7.85546875" style="4" hidden="1" customWidth="1"/>
    <col min="11" max="11" width="9.5703125" style="4" hidden="1" customWidth="1"/>
    <col min="12" max="16384" width="9.140625" style="4"/>
  </cols>
  <sheetData>
    <row r="1" spans="1:11" ht="15" customHeight="1" x14ac:dyDescent="0.25">
      <c r="A1" s="48" t="s">
        <v>128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3" spans="1:11" s="11" customFormat="1" ht="33.75" customHeight="1" x14ac:dyDescent="0.25">
      <c r="A3" s="60" t="s">
        <v>2</v>
      </c>
      <c r="B3" s="60" t="s">
        <v>63</v>
      </c>
      <c r="C3" s="63" t="s">
        <v>64</v>
      </c>
      <c r="D3" s="64"/>
      <c r="E3" s="60" t="s">
        <v>77</v>
      </c>
      <c r="F3" s="60" t="s">
        <v>78</v>
      </c>
      <c r="G3" s="60" t="s">
        <v>79</v>
      </c>
      <c r="H3" s="65" t="s">
        <v>80</v>
      </c>
      <c r="I3" s="66"/>
      <c r="J3" s="66"/>
      <c r="K3" s="67"/>
    </row>
    <row r="4" spans="1:11" ht="48.75" customHeight="1" x14ac:dyDescent="0.2">
      <c r="A4" s="62"/>
      <c r="B4" s="62"/>
      <c r="C4" s="31" t="s">
        <v>65</v>
      </c>
      <c r="D4" s="31" t="s">
        <v>66</v>
      </c>
      <c r="E4" s="62"/>
      <c r="F4" s="62"/>
      <c r="G4" s="62"/>
      <c r="H4" s="32" t="s">
        <v>81</v>
      </c>
      <c r="I4" s="32" t="s">
        <v>82</v>
      </c>
      <c r="J4" s="32" t="s">
        <v>83</v>
      </c>
      <c r="K4" s="32" t="s">
        <v>84</v>
      </c>
    </row>
    <row r="5" spans="1:11" x14ac:dyDescent="0.2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</row>
    <row r="6" spans="1:11" x14ac:dyDescent="0.2">
      <c r="A6" s="8"/>
      <c r="B6" s="5" t="s">
        <v>74</v>
      </c>
      <c r="C6" s="5"/>
      <c r="D6" s="5"/>
      <c r="E6" s="5"/>
      <c r="F6" s="5"/>
      <c r="G6" s="5"/>
      <c r="H6" s="5"/>
      <c r="I6" s="5"/>
      <c r="J6" s="5"/>
      <c r="K6" s="5"/>
    </row>
    <row r="7" spans="1:11" x14ac:dyDescent="0.2">
      <c r="A7" s="8"/>
      <c r="B7" s="12" t="s">
        <v>72</v>
      </c>
      <c r="C7" s="44"/>
      <c r="D7" s="44"/>
      <c r="E7" s="5"/>
      <c r="F7" s="5"/>
      <c r="G7" s="5">
        <f>'форма 3-б (2022)'!E9</f>
        <v>0</v>
      </c>
      <c r="H7" s="5">
        <f>G7</f>
        <v>0</v>
      </c>
      <c r="I7" s="5"/>
      <c r="J7" s="5"/>
      <c r="K7" s="5"/>
    </row>
    <row r="8" spans="1:11" x14ac:dyDescent="0.2">
      <c r="A8" s="8"/>
      <c r="B8" s="12" t="s">
        <v>73</v>
      </c>
      <c r="C8" s="5"/>
      <c r="D8" s="5"/>
      <c r="E8" s="5"/>
      <c r="F8" s="5"/>
      <c r="G8" s="5"/>
      <c r="H8" s="5"/>
      <c r="I8" s="5"/>
      <c r="J8" s="5"/>
      <c r="K8" s="5"/>
    </row>
    <row r="9" spans="1:11" x14ac:dyDescent="0.2">
      <c r="A9" s="8"/>
      <c r="B9" s="5" t="s">
        <v>75</v>
      </c>
      <c r="C9" s="5"/>
      <c r="D9" s="5"/>
      <c r="E9" s="5"/>
      <c r="F9" s="5"/>
      <c r="G9" s="5"/>
      <c r="H9" s="5"/>
      <c r="I9" s="5"/>
      <c r="J9" s="5"/>
      <c r="K9" s="5"/>
    </row>
    <row r="10" spans="1:11" x14ac:dyDescent="0.2">
      <c r="A10" s="8"/>
      <c r="B10" s="5" t="s">
        <v>76</v>
      </c>
      <c r="C10" s="5"/>
      <c r="D10" s="5"/>
      <c r="E10" s="5"/>
      <c r="F10" s="5"/>
      <c r="G10" s="5"/>
      <c r="H10" s="5"/>
      <c r="I10" s="5"/>
      <c r="J10" s="5"/>
      <c r="K10" s="5"/>
    </row>
    <row r="11" spans="1:11" x14ac:dyDescent="0.2">
      <c r="A11" s="8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x14ac:dyDescent="0.2">
      <c r="A12" s="8"/>
      <c r="B12" s="5" t="s">
        <v>74</v>
      </c>
      <c r="C12" s="5"/>
      <c r="D12" s="5"/>
      <c r="E12" s="5"/>
      <c r="F12" s="5"/>
      <c r="G12" s="5"/>
      <c r="H12" s="5"/>
      <c r="I12" s="5"/>
      <c r="J12" s="5"/>
      <c r="K12" s="5"/>
    </row>
    <row r="13" spans="1:11" x14ac:dyDescent="0.2">
      <c r="A13" s="8"/>
      <c r="B13" s="12" t="s">
        <v>72</v>
      </c>
      <c r="C13" s="44"/>
      <c r="D13" s="44"/>
      <c r="E13" s="5"/>
      <c r="F13" s="5"/>
      <c r="G13" s="5">
        <f>'форма 3-б (2022)'!E15</f>
        <v>0</v>
      </c>
      <c r="H13" s="5">
        <f>G13</f>
        <v>0</v>
      </c>
      <c r="I13" s="5"/>
      <c r="J13" s="5"/>
      <c r="K13" s="5"/>
    </row>
    <row r="14" spans="1:11" x14ac:dyDescent="0.2">
      <c r="A14" s="8"/>
      <c r="B14" s="12" t="s">
        <v>73</v>
      </c>
      <c r="C14" s="17"/>
      <c r="D14" s="17"/>
      <c r="E14" s="5"/>
      <c r="F14" s="5"/>
      <c r="G14" s="5"/>
      <c r="H14" s="5"/>
      <c r="I14" s="5"/>
      <c r="J14" s="5"/>
      <c r="K14" s="5"/>
    </row>
    <row r="15" spans="1:11" x14ac:dyDescent="0.2">
      <c r="A15" s="8"/>
      <c r="B15" s="5" t="s">
        <v>75</v>
      </c>
      <c r="C15" s="5"/>
      <c r="D15" s="5"/>
      <c r="E15" s="5"/>
      <c r="F15" s="5"/>
      <c r="G15" s="5"/>
      <c r="H15" s="5"/>
      <c r="I15" s="5"/>
      <c r="J15" s="5"/>
      <c r="K15" s="5"/>
    </row>
    <row r="16" spans="1:11" x14ac:dyDescent="0.2">
      <c r="A16" s="8"/>
      <c r="B16" s="5" t="s">
        <v>76</v>
      </c>
      <c r="C16" s="5"/>
      <c r="D16" s="5"/>
      <c r="E16" s="5"/>
      <c r="F16" s="5"/>
      <c r="G16" s="5"/>
      <c r="H16" s="5"/>
      <c r="I16" s="5"/>
      <c r="J16" s="5"/>
      <c r="K16" s="5"/>
    </row>
    <row r="17" spans="1:11" x14ac:dyDescent="0.2">
      <c r="A17" s="8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x14ac:dyDescent="0.2">
      <c r="A18" s="8"/>
      <c r="B18" s="5" t="s">
        <v>74</v>
      </c>
      <c r="C18" s="5"/>
      <c r="D18" s="5"/>
      <c r="E18" s="5"/>
      <c r="F18" s="5"/>
      <c r="G18" s="5"/>
      <c r="H18" s="5"/>
      <c r="I18" s="5"/>
      <c r="J18" s="5"/>
      <c r="K18" s="5"/>
    </row>
    <row r="19" spans="1:11" x14ac:dyDescent="0.2">
      <c r="A19" s="8"/>
      <c r="B19" s="12" t="s">
        <v>72</v>
      </c>
      <c r="C19" s="44"/>
      <c r="D19" s="44"/>
      <c r="E19" s="5"/>
      <c r="F19" s="5"/>
      <c r="G19" s="5">
        <f>'форма 3-б (2022)'!E21</f>
        <v>0</v>
      </c>
      <c r="H19" s="5">
        <f>G19</f>
        <v>0</v>
      </c>
      <c r="I19" s="5"/>
      <c r="J19" s="5"/>
      <c r="K19" s="5"/>
    </row>
    <row r="20" spans="1:11" x14ac:dyDescent="0.2">
      <c r="A20" s="8"/>
      <c r="B20" s="12" t="s">
        <v>73</v>
      </c>
      <c r="C20" s="17"/>
      <c r="D20" s="17"/>
      <c r="E20" s="5"/>
      <c r="F20" s="5"/>
      <c r="G20" s="5"/>
      <c r="H20" s="5"/>
      <c r="I20" s="5"/>
      <c r="J20" s="5"/>
      <c r="K20" s="5"/>
    </row>
    <row r="21" spans="1:11" x14ac:dyDescent="0.2">
      <c r="A21" s="8"/>
      <c r="B21" s="5" t="s">
        <v>75</v>
      </c>
      <c r="C21" s="5"/>
      <c r="D21" s="5"/>
      <c r="E21" s="5"/>
      <c r="F21" s="5"/>
      <c r="G21" s="5"/>
      <c r="H21" s="5"/>
      <c r="I21" s="5"/>
      <c r="J21" s="5"/>
      <c r="K21" s="5"/>
    </row>
    <row r="22" spans="1:11" x14ac:dyDescent="0.2">
      <c r="A22" s="8"/>
      <c r="B22" s="5" t="s">
        <v>76</v>
      </c>
      <c r="C22" s="5"/>
      <c r="D22" s="5"/>
      <c r="E22" s="5"/>
      <c r="F22" s="5"/>
      <c r="G22" s="5"/>
      <c r="H22" s="5"/>
      <c r="I22" s="5"/>
      <c r="J22" s="5"/>
      <c r="K22" s="5"/>
    </row>
    <row r="23" spans="1:11" x14ac:dyDescent="0.2">
      <c r="A23" s="8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x14ac:dyDescent="0.2">
      <c r="A24" s="8"/>
      <c r="B24" s="5" t="s">
        <v>74</v>
      </c>
      <c r="C24" s="5"/>
      <c r="D24" s="5"/>
      <c r="E24" s="5"/>
      <c r="F24" s="5"/>
      <c r="G24" s="5"/>
      <c r="H24" s="5"/>
      <c r="I24" s="5"/>
      <c r="J24" s="5"/>
      <c r="K24" s="5"/>
    </row>
    <row r="25" spans="1:11" x14ac:dyDescent="0.2">
      <c r="A25" s="8"/>
      <c r="B25" s="12" t="s">
        <v>72</v>
      </c>
      <c r="C25" s="44"/>
      <c r="D25" s="44"/>
      <c r="E25" s="5"/>
      <c r="F25" s="5"/>
      <c r="G25" s="5">
        <f>'форма 3-б (2022)'!E27</f>
        <v>0</v>
      </c>
      <c r="H25" s="5">
        <f>G25</f>
        <v>0</v>
      </c>
      <c r="I25" s="5"/>
      <c r="J25" s="5"/>
      <c r="K25" s="5"/>
    </row>
    <row r="26" spans="1:11" x14ac:dyDescent="0.2">
      <c r="A26" s="8"/>
      <c r="B26" s="12" t="s">
        <v>73</v>
      </c>
      <c r="C26" s="17"/>
      <c r="D26" s="17"/>
      <c r="E26" s="5"/>
      <c r="F26" s="5"/>
      <c r="G26" s="5"/>
      <c r="H26" s="5"/>
      <c r="I26" s="5"/>
      <c r="J26" s="5"/>
      <c r="K26" s="5"/>
    </row>
    <row r="27" spans="1:11" x14ac:dyDescent="0.2">
      <c r="A27" s="8"/>
      <c r="B27" s="5" t="s">
        <v>75</v>
      </c>
      <c r="C27" s="5"/>
      <c r="D27" s="5"/>
      <c r="E27" s="5"/>
      <c r="F27" s="5"/>
      <c r="G27" s="5"/>
      <c r="H27" s="5"/>
      <c r="I27" s="5"/>
      <c r="J27" s="5"/>
      <c r="K27" s="5"/>
    </row>
    <row r="28" spans="1:11" x14ac:dyDescent="0.2">
      <c r="A28" s="8"/>
      <c r="B28" s="5" t="s">
        <v>76</v>
      </c>
      <c r="C28" s="5"/>
      <c r="D28" s="5"/>
      <c r="E28" s="5"/>
      <c r="F28" s="5"/>
      <c r="G28" s="5"/>
      <c r="H28" s="5"/>
      <c r="I28" s="5"/>
      <c r="J28" s="5"/>
      <c r="K28" s="5"/>
    </row>
    <row r="29" spans="1:11" x14ac:dyDescent="0.2">
      <c r="A29" s="8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x14ac:dyDescent="0.2">
      <c r="A30" s="8"/>
      <c r="B30" s="5" t="s">
        <v>74</v>
      </c>
      <c r="C30" s="5"/>
      <c r="D30" s="5"/>
      <c r="E30" s="5"/>
      <c r="F30" s="5"/>
      <c r="G30" s="5"/>
      <c r="H30" s="5"/>
      <c r="I30" s="5"/>
      <c r="J30" s="5"/>
      <c r="K30" s="5"/>
    </row>
    <row r="31" spans="1:11" x14ac:dyDescent="0.2">
      <c r="A31" s="8"/>
      <c r="B31" s="12" t="s">
        <v>72</v>
      </c>
      <c r="C31" s="44"/>
      <c r="D31" s="44"/>
      <c r="E31" s="5"/>
      <c r="F31" s="5"/>
      <c r="G31" s="33">
        <f>'форма 3-б (2022)'!E33</f>
        <v>0</v>
      </c>
      <c r="H31" s="33">
        <f>G31</f>
        <v>0</v>
      </c>
      <c r="I31" s="5"/>
      <c r="J31" s="5"/>
      <c r="K31" s="5"/>
    </row>
    <row r="32" spans="1:11" x14ac:dyDescent="0.2">
      <c r="A32" s="8"/>
      <c r="B32" s="12" t="s">
        <v>73</v>
      </c>
      <c r="C32" s="5"/>
      <c r="D32" s="5"/>
      <c r="E32" s="5"/>
      <c r="F32" s="5"/>
      <c r="G32" s="33"/>
      <c r="H32" s="33"/>
      <c r="I32" s="5"/>
      <c r="J32" s="5"/>
      <c r="K32" s="5"/>
    </row>
    <row r="33" spans="1:11" x14ac:dyDescent="0.2">
      <c r="A33" s="8"/>
      <c r="B33" s="5" t="s">
        <v>75</v>
      </c>
      <c r="C33" s="5"/>
      <c r="D33" s="5"/>
      <c r="E33" s="5"/>
      <c r="F33" s="5"/>
      <c r="G33" s="5"/>
      <c r="H33" s="5"/>
      <c r="I33" s="5"/>
      <c r="J33" s="5"/>
      <c r="K33" s="5"/>
    </row>
    <row r="34" spans="1:11" x14ac:dyDescent="0.2">
      <c r="A34" s="8"/>
      <c r="B34" s="5" t="s">
        <v>76</v>
      </c>
      <c r="C34" s="5"/>
      <c r="D34" s="5"/>
      <c r="E34" s="5"/>
      <c r="F34" s="5"/>
      <c r="G34" s="5"/>
      <c r="H34" s="5"/>
      <c r="I34" s="5"/>
      <c r="J34" s="5"/>
      <c r="K34" s="5"/>
    </row>
    <row r="35" spans="1:11" x14ac:dyDescent="0.2">
      <c r="A35" s="8"/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 x14ac:dyDescent="0.2">
      <c r="A36" s="8"/>
      <c r="B36" s="5" t="s">
        <v>74</v>
      </c>
      <c r="C36" s="5"/>
      <c r="D36" s="5"/>
      <c r="E36" s="5"/>
      <c r="F36" s="5"/>
      <c r="G36" s="5"/>
      <c r="H36" s="5"/>
      <c r="I36" s="5"/>
      <c r="J36" s="5"/>
      <c r="K36" s="5"/>
    </row>
    <row r="37" spans="1:11" x14ac:dyDescent="0.2">
      <c r="A37" s="8"/>
      <c r="B37" s="12" t="s">
        <v>72</v>
      </c>
      <c r="C37" s="44"/>
      <c r="D37" s="44"/>
      <c r="E37" s="5"/>
      <c r="F37" s="5"/>
      <c r="G37" s="33">
        <f>'форма 3-б (2022)'!E39</f>
        <v>0</v>
      </c>
      <c r="H37" s="33">
        <f>G37</f>
        <v>0</v>
      </c>
      <c r="I37" s="5"/>
      <c r="J37" s="5"/>
      <c r="K37" s="5"/>
    </row>
    <row r="38" spans="1:11" x14ac:dyDescent="0.2">
      <c r="A38" s="8"/>
      <c r="B38" s="12" t="s">
        <v>73</v>
      </c>
      <c r="C38" s="5"/>
      <c r="D38" s="5"/>
      <c r="E38" s="5"/>
      <c r="F38" s="5"/>
      <c r="G38" s="5"/>
      <c r="H38" s="5"/>
      <c r="I38" s="5"/>
      <c r="J38" s="5"/>
      <c r="K38" s="5"/>
    </row>
    <row r="39" spans="1:11" x14ac:dyDescent="0.2">
      <c r="A39" s="8"/>
      <c r="B39" s="5" t="s">
        <v>75</v>
      </c>
      <c r="C39" s="5"/>
      <c r="D39" s="5"/>
      <c r="E39" s="5"/>
      <c r="F39" s="5"/>
      <c r="G39" s="5"/>
      <c r="H39" s="5"/>
      <c r="I39" s="5"/>
      <c r="J39" s="5"/>
      <c r="K39" s="5"/>
    </row>
    <row r="40" spans="1:11" x14ac:dyDescent="0.2">
      <c r="A40" s="8"/>
      <c r="B40" s="5" t="s">
        <v>76</v>
      </c>
      <c r="C40" s="5"/>
      <c r="D40" s="5"/>
      <c r="E40" s="5"/>
      <c r="F40" s="5"/>
      <c r="G40" s="5"/>
      <c r="H40" s="5"/>
      <c r="I40" s="5"/>
      <c r="J40" s="5"/>
      <c r="K40" s="5"/>
    </row>
    <row r="41" spans="1:11" x14ac:dyDescent="0.2">
      <c r="A41" s="8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x14ac:dyDescent="0.2">
      <c r="A42" s="8"/>
      <c r="B42" s="5" t="s">
        <v>74</v>
      </c>
      <c r="C42" s="5"/>
      <c r="D42" s="5"/>
      <c r="E42" s="5"/>
      <c r="F42" s="5"/>
      <c r="G42" s="5"/>
      <c r="H42" s="5"/>
      <c r="I42" s="5"/>
      <c r="J42" s="5"/>
      <c r="K42" s="5"/>
    </row>
    <row r="43" spans="1:11" x14ac:dyDescent="0.2">
      <c r="A43" s="8"/>
      <c r="B43" s="12" t="s">
        <v>72</v>
      </c>
      <c r="C43" s="44"/>
      <c r="D43" s="44"/>
      <c r="E43" s="5"/>
      <c r="F43" s="5"/>
      <c r="G43" s="5">
        <f>'форма 3-б (2022)'!E45</f>
        <v>0</v>
      </c>
      <c r="H43" s="5">
        <f>G43</f>
        <v>0</v>
      </c>
      <c r="I43" s="5"/>
      <c r="J43" s="5"/>
      <c r="K43" s="5"/>
    </row>
    <row r="44" spans="1:11" x14ac:dyDescent="0.2">
      <c r="A44" s="8"/>
      <c r="B44" s="12" t="s">
        <v>73</v>
      </c>
      <c r="C44" s="5"/>
      <c r="D44" s="5"/>
      <c r="E44" s="5"/>
      <c r="F44" s="5"/>
      <c r="G44" s="5"/>
      <c r="H44" s="5"/>
      <c r="I44" s="5"/>
      <c r="J44" s="5"/>
      <c r="K44" s="5"/>
    </row>
    <row r="45" spans="1:11" x14ac:dyDescent="0.2">
      <c r="A45" s="8"/>
      <c r="B45" s="5" t="s">
        <v>75</v>
      </c>
      <c r="C45" s="5"/>
      <c r="D45" s="5"/>
      <c r="E45" s="5"/>
      <c r="F45" s="5"/>
      <c r="G45" s="5"/>
      <c r="H45" s="5"/>
      <c r="I45" s="5"/>
      <c r="J45" s="5"/>
      <c r="K45" s="5"/>
    </row>
    <row r="46" spans="1:11" x14ac:dyDescent="0.2">
      <c r="A46" s="8"/>
      <c r="B46" s="5" t="s">
        <v>76</v>
      </c>
      <c r="C46" s="5"/>
      <c r="D46" s="5"/>
      <c r="E46" s="5"/>
      <c r="F46" s="5"/>
      <c r="G46" s="5"/>
      <c r="H46" s="5"/>
      <c r="I46" s="5"/>
      <c r="J46" s="5"/>
      <c r="K46" s="5"/>
    </row>
    <row r="47" spans="1:11" x14ac:dyDescent="0.2">
      <c r="A47" s="8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x14ac:dyDescent="0.2">
      <c r="A48" s="8"/>
      <c r="B48" s="5" t="s">
        <v>74</v>
      </c>
      <c r="C48" s="5"/>
      <c r="D48" s="5"/>
      <c r="E48" s="5"/>
      <c r="F48" s="5"/>
      <c r="G48" s="5"/>
      <c r="H48" s="5"/>
      <c r="I48" s="5"/>
      <c r="J48" s="5"/>
      <c r="K48" s="5"/>
    </row>
    <row r="49" spans="1:11" x14ac:dyDescent="0.2">
      <c r="A49" s="8"/>
      <c r="B49" s="12" t="s">
        <v>72</v>
      </c>
      <c r="C49" s="44"/>
      <c r="D49" s="44"/>
      <c r="E49" s="5"/>
      <c r="F49" s="5"/>
      <c r="G49" s="5">
        <f>'форма 3-б (2022)'!E51</f>
        <v>0</v>
      </c>
      <c r="H49" s="5">
        <f>G49</f>
        <v>0</v>
      </c>
      <c r="I49" s="5"/>
      <c r="J49" s="5"/>
      <c r="K49" s="5"/>
    </row>
    <row r="50" spans="1:11" x14ac:dyDescent="0.2">
      <c r="A50" s="8"/>
      <c r="B50" s="12" t="s">
        <v>73</v>
      </c>
      <c r="C50" s="5"/>
      <c r="D50" s="5"/>
      <c r="E50" s="5"/>
      <c r="F50" s="5"/>
      <c r="G50" s="5"/>
      <c r="H50" s="5"/>
      <c r="I50" s="5"/>
      <c r="J50" s="5"/>
      <c r="K50" s="5"/>
    </row>
    <row r="51" spans="1:11" x14ac:dyDescent="0.2">
      <c r="A51" s="8"/>
      <c r="B51" s="5" t="s">
        <v>75</v>
      </c>
      <c r="C51" s="5"/>
      <c r="D51" s="5"/>
      <c r="E51" s="5"/>
      <c r="F51" s="5"/>
      <c r="G51" s="5"/>
      <c r="H51" s="5"/>
      <c r="I51" s="5"/>
      <c r="J51" s="5"/>
      <c r="K51" s="5"/>
    </row>
    <row r="52" spans="1:11" x14ac:dyDescent="0.2">
      <c r="A52" s="8"/>
      <c r="B52" s="5" t="s">
        <v>76</v>
      </c>
      <c r="C52" s="5"/>
      <c r="D52" s="5"/>
      <c r="E52" s="5"/>
      <c r="F52" s="5"/>
      <c r="G52" s="5"/>
      <c r="H52" s="5"/>
      <c r="I52" s="5"/>
      <c r="J52" s="5"/>
      <c r="K52" s="5"/>
    </row>
    <row r="53" spans="1:11" x14ac:dyDescent="0.2">
      <c r="A53" s="8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x14ac:dyDescent="0.2">
      <c r="A54" s="8"/>
      <c r="B54" s="5" t="s">
        <v>74</v>
      </c>
      <c r="C54" s="5"/>
      <c r="D54" s="5"/>
      <c r="E54" s="5"/>
      <c r="F54" s="5"/>
      <c r="G54" s="5"/>
      <c r="H54" s="5"/>
      <c r="I54" s="5"/>
      <c r="J54" s="5"/>
      <c r="K54" s="5"/>
    </row>
    <row r="55" spans="1:11" x14ac:dyDescent="0.2">
      <c r="A55" s="8"/>
      <c r="B55" s="12" t="s">
        <v>72</v>
      </c>
      <c r="C55" s="44"/>
      <c r="D55" s="44"/>
      <c r="E55" s="5"/>
      <c r="F55" s="5"/>
      <c r="G55" s="5">
        <f>'форма 3-б (2022)'!E57</f>
        <v>0</v>
      </c>
      <c r="H55" s="5">
        <f>G55</f>
        <v>0</v>
      </c>
      <c r="I55" s="5"/>
      <c r="J55" s="5"/>
      <c r="K55" s="5"/>
    </row>
    <row r="56" spans="1:11" x14ac:dyDescent="0.2">
      <c r="A56" s="8"/>
      <c r="B56" s="12" t="s">
        <v>73</v>
      </c>
      <c r="C56" s="5"/>
      <c r="D56" s="5"/>
      <c r="E56" s="5"/>
      <c r="F56" s="5"/>
      <c r="G56" s="5"/>
      <c r="H56" s="5"/>
      <c r="I56" s="5"/>
      <c r="J56" s="5"/>
      <c r="K56" s="5"/>
    </row>
    <row r="57" spans="1:11" x14ac:dyDescent="0.2">
      <c r="A57" s="8"/>
      <c r="B57" s="5" t="s">
        <v>75</v>
      </c>
      <c r="C57" s="5"/>
      <c r="D57" s="5"/>
      <c r="E57" s="5"/>
      <c r="F57" s="5"/>
      <c r="G57" s="5"/>
      <c r="H57" s="5"/>
      <c r="I57" s="5"/>
      <c r="J57" s="5"/>
      <c r="K57" s="5"/>
    </row>
    <row r="58" spans="1:11" x14ac:dyDescent="0.2">
      <c r="A58" s="8"/>
      <c r="B58" s="5" t="s">
        <v>76</v>
      </c>
      <c r="C58" s="5"/>
      <c r="D58" s="5"/>
      <c r="E58" s="5"/>
      <c r="F58" s="5"/>
      <c r="G58" s="5"/>
      <c r="H58" s="5"/>
      <c r="I58" s="5"/>
      <c r="J58" s="5"/>
      <c r="K58" s="5"/>
    </row>
    <row r="59" spans="1:11" x14ac:dyDescent="0.2">
      <c r="A59" s="8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 x14ac:dyDescent="0.2">
      <c r="A60" s="8">
        <v>10</v>
      </c>
      <c r="B60" s="16" t="e">
        <f>'форма 3-б (2022)'!#REF!</f>
        <v>#REF!</v>
      </c>
      <c r="C60" s="5"/>
      <c r="D60" s="5"/>
      <c r="E60" s="5"/>
      <c r="F60" s="5"/>
      <c r="G60" s="5"/>
      <c r="H60" s="5"/>
      <c r="I60" s="5"/>
      <c r="J60" s="5"/>
      <c r="K60" s="5"/>
    </row>
    <row r="61" spans="1:11" x14ac:dyDescent="0.2">
      <c r="A61" s="8"/>
      <c r="B61" s="5" t="s">
        <v>74</v>
      </c>
      <c r="C61" s="5"/>
      <c r="D61" s="5"/>
      <c r="E61" s="5"/>
      <c r="F61" s="5"/>
      <c r="G61" s="5"/>
      <c r="H61" s="5"/>
      <c r="I61" s="5"/>
      <c r="J61" s="5"/>
      <c r="K61" s="5"/>
    </row>
    <row r="62" spans="1:11" x14ac:dyDescent="0.2">
      <c r="A62" s="8"/>
      <c r="B62" s="12" t="s">
        <v>72</v>
      </c>
      <c r="C62" s="44"/>
      <c r="D62" s="44"/>
      <c r="E62" s="5"/>
      <c r="F62" s="5"/>
      <c r="G62" s="5">
        <f>'форма 3-б (2022)'!E63</f>
        <v>0</v>
      </c>
      <c r="H62" s="5">
        <f>G62</f>
        <v>0</v>
      </c>
      <c r="I62" s="5"/>
      <c r="J62" s="5"/>
      <c r="K62" s="5"/>
    </row>
    <row r="63" spans="1:11" x14ac:dyDescent="0.2">
      <c r="A63" s="8"/>
      <c r="B63" s="12" t="s">
        <v>73</v>
      </c>
      <c r="C63" s="5"/>
      <c r="D63" s="5"/>
      <c r="E63" s="5"/>
      <c r="F63" s="5"/>
      <c r="G63" s="5"/>
      <c r="H63" s="5"/>
      <c r="I63" s="5"/>
      <c r="J63" s="5"/>
      <c r="K63" s="5"/>
    </row>
    <row r="64" spans="1:11" x14ac:dyDescent="0.2">
      <c r="A64" s="8"/>
      <c r="B64" s="5" t="s">
        <v>75</v>
      </c>
      <c r="C64" s="5"/>
      <c r="D64" s="5"/>
      <c r="E64" s="5"/>
      <c r="F64" s="5"/>
      <c r="G64" s="5"/>
      <c r="H64" s="5"/>
      <c r="I64" s="5"/>
      <c r="J64" s="5"/>
      <c r="K64" s="5"/>
    </row>
    <row r="65" spans="1:11" x14ac:dyDescent="0.2">
      <c r="A65" s="8"/>
      <c r="B65" s="5" t="s">
        <v>76</v>
      </c>
      <c r="C65" s="5"/>
      <c r="D65" s="5"/>
      <c r="E65" s="5"/>
      <c r="F65" s="5"/>
      <c r="G65" s="5"/>
      <c r="H65" s="5"/>
      <c r="I65" s="5"/>
      <c r="J65" s="5"/>
      <c r="K65" s="5"/>
    </row>
    <row r="66" spans="1:11" x14ac:dyDescent="0.2">
      <c r="A66" s="8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x14ac:dyDescent="0.2">
      <c r="A67" s="8">
        <v>11</v>
      </c>
      <c r="B67" s="16" t="e">
        <f>'форма 3-б (2022)'!#REF!</f>
        <v>#REF!</v>
      </c>
      <c r="C67" s="5"/>
      <c r="D67" s="5"/>
      <c r="E67" s="5"/>
      <c r="F67" s="5"/>
      <c r="G67" s="5"/>
      <c r="H67" s="5"/>
      <c r="I67" s="5"/>
      <c r="J67" s="5"/>
      <c r="K67" s="5"/>
    </row>
    <row r="68" spans="1:11" x14ac:dyDescent="0.2">
      <c r="A68" s="8"/>
      <c r="B68" s="5" t="s">
        <v>74</v>
      </c>
      <c r="C68" s="5"/>
      <c r="D68" s="5"/>
      <c r="E68" s="5"/>
      <c r="F68" s="5"/>
      <c r="G68" s="5"/>
      <c r="H68" s="5"/>
      <c r="I68" s="5"/>
      <c r="J68" s="5"/>
      <c r="K68" s="5"/>
    </row>
    <row r="69" spans="1:11" x14ac:dyDescent="0.2">
      <c r="A69" s="8"/>
      <c r="B69" s="12" t="s">
        <v>72</v>
      </c>
      <c r="C69" s="44"/>
      <c r="D69" s="44"/>
      <c r="E69" s="5"/>
      <c r="F69" s="5"/>
      <c r="G69" s="5">
        <f>'форма 3-б (2022)'!E69</f>
        <v>0</v>
      </c>
      <c r="H69" s="5">
        <f>G69</f>
        <v>0</v>
      </c>
      <c r="I69" s="5"/>
      <c r="J69" s="5"/>
      <c r="K69" s="5"/>
    </row>
    <row r="70" spans="1:11" x14ac:dyDescent="0.2">
      <c r="A70" s="8"/>
      <c r="B70" s="12" t="s">
        <v>73</v>
      </c>
      <c r="C70" s="5"/>
      <c r="D70" s="5"/>
      <c r="E70" s="5"/>
      <c r="F70" s="5"/>
      <c r="G70" s="5"/>
      <c r="H70" s="5"/>
      <c r="I70" s="5"/>
      <c r="J70" s="5"/>
      <c r="K70" s="5"/>
    </row>
    <row r="71" spans="1:11" x14ac:dyDescent="0.2">
      <c r="A71" s="8"/>
      <c r="B71" s="5" t="s">
        <v>75</v>
      </c>
      <c r="C71" s="5"/>
      <c r="D71" s="5"/>
      <c r="E71" s="5"/>
      <c r="F71" s="5"/>
      <c r="G71" s="5"/>
      <c r="H71" s="5"/>
      <c r="I71" s="5"/>
      <c r="J71" s="5"/>
      <c r="K71" s="5"/>
    </row>
    <row r="72" spans="1:11" x14ac:dyDescent="0.2">
      <c r="A72" s="8"/>
      <c r="B72" s="5" t="s">
        <v>76</v>
      </c>
      <c r="C72" s="5"/>
      <c r="D72" s="5"/>
      <c r="E72" s="5"/>
      <c r="F72" s="5"/>
      <c r="G72" s="5"/>
      <c r="H72" s="5"/>
      <c r="I72" s="5"/>
      <c r="J72" s="5"/>
      <c r="K72" s="5"/>
    </row>
    <row r="73" spans="1:11" x14ac:dyDescent="0.2">
      <c r="A73" s="8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x14ac:dyDescent="0.2">
      <c r="A74" s="8">
        <v>12</v>
      </c>
      <c r="B74" s="16" t="e">
        <f>'форма 3-б (2022)'!#REF!</f>
        <v>#REF!</v>
      </c>
      <c r="C74" s="5"/>
      <c r="D74" s="5"/>
      <c r="E74" s="5"/>
      <c r="F74" s="5"/>
      <c r="G74" s="5"/>
      <c r="H74" s="5"/>
      <c r="I74" s="5"/>
      <c r="J74" s="5"/>
      <c r="K74" s="5"/>
    </row>
    <row r="75" spans="1:11" x14ac:dyDescent="0.2">
      <c r="A75" s="8"/>
      <c r="B75" s="5" t="s">
        <v>74</v>
      </c>
      <c r="C75" s="5"/>
      <c r="D75" s="5"/>
      <c r="E75" s="5"/>
      <c r="F75" s="5"/>
      <c r="G75" s="5"/>
      <c r="H75" s="5"/>
      <c r="I75" s="5"/>
      <c r="J75" s="5"/>
      <c r="K75" s="5"/>
    </row>
    <row r="76" spans="1:11" x14ac:dyDescent="0.2">
      <c r="A76" s="8"/>
      <c r="B76" s="12" t="s">
        <v>72</v>
      </c>
      <c r="C76" s="44"/>
      <c r="D76" s="44"/>
      <c r="E76" s="5"/>
      <c r="F76" s="5"/>
      <c r="G76" s="5">
        <f>'форма 3-б (2022)'!E75</f>
        <v>0</v>
      </c>
      <c r="H76" s="5">
        <f>G76</f>
        <v>0</v>
      </c>
      <c r="I76" s="5"/>
      <c r="J76" s="5"/>
      <c r="K76" s="5"/>
    </row>
    <row r="77" spans="1:11" x14ac:dyDescent="0.2">
      <c r="A77" s="8"/>
      <c r="B77" s="12" t="s">
        <v>73</v>
      </c>
      <c r="C77" s="5"/>
      <c r="D77" s="5"/>
      <c r="E77" s="5"/>
      <c r="F77" s="5"/>
      <c r="G77" s="5"/>
      <c r="H77" s="5"/>
      <c r="I77" s="5"/>
      <c r="J77" s="5"/>
      <c r="K77" s="5"/>
    </row>
    <row r="78" spans="1:11" x14ac:dyDescent="0.2">
      <c r="A78" s="8"/>
      <c r="B78" s="5" t="s">
        <v>75</v>
      </c>
      <c r="C78" s="5"/>
      <c r="D78" s="5"/>
      <c r="E78" s="5"/>
      <c r="F78" s="5"/>
      <c r="G78" s="5"/>
      <c r="H78" s="5"/>
      <c r="I78" s="5"/>
      <c r="J78" s="5"/>
      <c r="K78" s="5"/>
    </row>
    <row r="79" spans="1:11" x14ac:dyDescent="0.2">
      <c r="A79" s="8"/>
      <c r="B79" s="5" t="s">
        <v>76</v>
      </c>
      <c r="C79" s="5"/>
      <c r="D79" s="5"/>
      <c r="E79" s="5"/>
      <c r="F79" s="5"/>
      <c r="G79" s="5"/>
      <c r="H79" s="5"/>
      <c r="I79" s="5"/>
      <c r="J79" s="5"/>
      <c r="K79" s="5"/>
    </row>
    <row r="80" spans="1:11" x14ac:dyDescent="0.2">
      <c r="A80" s="8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 x14ac:dyDescent="0.2">
      <c r="A81" s="8">
        <v>13</v>
      </c>
      <c r="B81" s="16" t="e">
        <f>'форма 3-б (2022)'!#REF!</f>
        <v>#REF!</v>
      </c>
      <c r="C81" s="5"/>
      <c r="D81" s="5"/>
      <c r="E81" s="5"/>
      <c r="F81" s="5"/>
      <c r="G81" s="5"/>
      <c r="H81" s="5"/>
      <c r="I81" s="5"/>
      <c r="J81" s="5"/>
      <c r="K81" s="5"/>
    </row>
    <row r="82" spans="1:11" x14ac:dyDescent="0.2">
      <c r="A82" s="8"/>
      <c r="B82" s="5" t="s">
        <v>74</v>
      </c>
      <c r="C82" s="5"/>
      <c r="D82" s="5"/>
      <c r="E82" s="5"/>
      <c r="F82" s="5"/>
      <c r="G82" s="5"/>
      <c r="H82" s="5"/>
      <c r="I82" s="5"/>
      <c r="J82" s="5"/>
      <c r="K82" s="5"/>
    </row>
    <row r="83" spans="1:11" x14ac:dyDescent="0.2">
      <c r="A83" s="8"/>
      <c r="B83" s="12" t="s">
        <v>72</v>
      </c>
      <c r="C83" s="44"/>
      <c r="D83" s="44"/>
      <c r="E83" s="5"/>
      <c r="F83" s="5"/>
      <c r="G83" s="5">
        <f>'форма 3-б (2022)'!E81</f>
        <v>0</v>
      </c>
      <c r="H83" s="5">
        <f>G83</f>
        <v>0</v>
      </c>
      <c r="I83" s="5"/>
      <c r="J83" s="5"/>
      <c r="K83" s="5"/>
    </row>
    <row r="84" spans="1:11" x14ac:dyDescent="0.2">
      <c r="A84" s="8"/>
      <c r="B84" s="12" t="s">
        <v>73</v>
      </c>
      <c r="C84" s="5"/>
      <c r="D84" s="5"/>
      <c r="E84" s="5"/>
      <c r="F84" s="5"/>
      <c r="G84" s="5"/>
      <c r="H84" s="5"/>
      <c r="I84" s="5"/>
      <c r="J84" s="5"/>
      <c r="K84" s="5"/>
    </row>
    <row r="85" spans="1:11" x14ac:dyDescent="0.2">
      <c r="A85" s="8"/>
      <c r="B85" s="5" t="s">
        <v>75</v>
      </c>
      <c r="C85" s="5"/>
      <c r="D85" s="5"/>
      <c r="E85" s="5"/>
      <c r="F85" s="5"/>
      <c r="G85" s="5"/>
      <c r="H85" s="5"/>
      <c r="I85" s="5"/>
      <c r="J85" s="5"/>
      <c r="K85" s="5"/>
    </row>
    <row r="86" spans="1:11" x14ac:dyDescent="0.2">
      <c r="A86" s="8"/>
      <c r="B86" s="5" t="s">
        <v>76</v>
      </c>
      <c r="C86" s="5"/>
      <c r="D86" s="5"/>
      <c r="E86" s="5"/>
      <c r="F86" s="5"/>
      <c r="G86" s="5"/>
      <c r="H86" s="5"/>
      <c r="I86" s="5"/>
      <c r="J86" s="5"/>
      <c r="K86" s="5"/>
    </row>
    <row r="87" spans="1:11" x14ac:dyDescent="0.2">
      <c r="A87" s="8"/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1:11" x14ac:dyDescent="0.2">
      <c r="A88" s="8">
        <v>14</v>
      </c>
      <c r="B88" s="16" t="e">
        <f>'форма 3-б (2022)'!#REF!</f>
        <v>#REF!</v>
      </c>
      <c r="C88" s="5"/>
      <c r="D88" s="5"/>
      <c r="E88" s="5"/>
      <c r="F88" s="5"/>
      <c r="G88" s="5"/>
    </row>
    <row r="89" spans="1:11" x14ac:dyDescent="0.2">
      <c r="A89" s="8"/>
      <c r="B89" s="5" t="s">
        <v>74</v>
      </c>
      <c r="C89" s="5"/>
      <c r="D89" s="5"/>
      <c r="E89" s="5"/>
      <c r="F89" s="5"/>
      <c r="G89" s="5"/>
    </row>
    <row r="90" spans="1:11" x14ac:dyDescent="0.2">
      <c r="A90" s="8"/>
      <c r="B90" s="12" t="s">
        <v>72</v>
      </c>
      <c r="C90" s="44"/>
      <c r="D90" s="44"/>
      <c r="E90" s="5"/>
      <c r="F90" s="5"/>
      <c r="G90" s="5">
        <f>'форма 3-б (2022)'!E87</f>
        <v>0</v>
      </c>
    </row>
    <row r="91" spans="1:11" x14ac:dyDescent="0.2">
      <c r="A91" s="8"/>
      <c r="B91" s="12" t="s">
        <v>73</v>
      </c>
      <c r="C91" s="5"/>
      <c r="D91" s="5"/>
      <c r="E91" s="5"/>
      <c r="F91" s="5"/>
      <c r="G91" s="5"/>
    </row>
    <row r="92" spans="1:11" x14ac:dyDescent="0.2">
      <c r="A92" s="8"/>
      <c r="B92" s="5" t="s">
        <v>75</v>
      </c>
      <c r="C92" s="5"/>
      <c r="D92" s="5"/>
      <c r="E92" s="5"/>
      <c r="F92" s="5"/>
      <c r="G92" s="5"/>
    </row>
    <row r="93" spans="1:11" x14ac:dyDescent="0.2">
      <c r="A93" s="8"/>
      <c r="B93" s="5" t="s">
        <v>76</v>
      </c>
      <c r="C93" s="5"/>
      <c r="D93" s="5"/>
      <c r="E93" s="5"/>
      <c r="F93" s="5"/>
      <c r="G93" s="5"/>
    </row>
    <row r="94" spans="1:11" x14ac:dyDescent="0.2">
      <c r="A94" s="8"/>
      <c r="B94" s="5"/>
      <c r="C94" s="5"/>
      <c r="D94" s="5"/>
      <c r="E94" s="5"/>
      <c r="F94" s="5"/>
      <c r="G94" s="5"/>
    </row>
  </sheetData>
  <mergeCells count="8">
    <mergeCell ref="A1:K1"/>
    <mergeCell ref="A3:A4"/>
    <mergeCell ref="B3:B4"/>
    <mergeCell ref="C3:D3"/>
    <mergeCell ref="E3:E4"/>
    <mergeCell ref="F3:F4"/>
    <mergeCell ref="G3:G4"/>
    <mergeCell ref="H3:K3"/>
  </mergeCells>
  <pageMargins left="0.32" right="0.23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132"/>
  <sheetViews>
    <sheetView workbookViewId="0">
      <selection activeCell="B23" sqref="B23"/>
    </sheetView>
  </sheetViews>
  <sheetFormatPr defaultColWidth="9.140625" defaultRowHeight="12.75" x14ac:dyDescent="0.2"/>
  <cols>
    <col min="1" max="1" width="6.7109375" style="4" customWidth="1"/>
    <col min="2" max="2" width="53.7109375" style="4" customWidth="1"/>
    <col min="3" max="3" width="11.85546875" style="4" customWidth="1"/>
    <col min="4" max="4" width="12.7109375" style="4" customWidth="1"/>
    <col min="5" max="5" width="13.85546875" style="4" customWidth="1"/>
    <col min="6" max="6" width="13" style="4" customWidth="1"/>
    <col min="7" max="7" width="18.7109375" style="4" customWidth="1"/>
    <col min="8" max="8" width="10.28515625" style="4" customWidth="1"/>
    <col min="9" max="9" width="18.42578125" style="4" customWidth="1"/>
    <col min="10" max="10" width="9.7109375" style="4" customWidth="1"/>
    <col min="11" max="11" width="20.5703125" style="4" customWidth="1"/>
    <col min="12" max="16384" width="9.140625" style="4"/>
  </cols>
  <sheetData>
    <row r="1" spans="1:11" ht="15" customHeight="1" x14ac:dyDescent="0.25">
      <c r="A1" s="48" t="s">
        <v>129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3" spans="1:11" s="11" customFormat="1" ht="33.75" customHeight="1" x14ac:dyDescent="0.25">
      <c r="A3" s="60" t="s">
        <v>2</v>
      </c>
      <c r="B3" s="60" t="s">
        <v>118</v>
      </c>
      <c r="C3" s="63" t="s">
        <v>64</v>
      </c>
      <c r="D3" s="64"/>
      <c r="E3" s="60" t="s">
        <v>79</v>
      </c>
      <c r="F3" s="68" t="s">
        <v>85</v>
      </c>
      <c r="G3" s="68"/>
      <c r="H3" s="68"/>
      <c r="I3" s="68"/>
      <c r="J3" s="63" t="s">
        <v>90</v>
      </c>
      <c r="K3" s="64"/>
    </row>
    <row r="4" spans="1:11" s="11" customFormat="1" ht="25.5" customHeight="1" x14ac:dyDescent="0.25">
      <c r="A4" s="61"/>
      <c r="B4" s="61"/>
      <c r="C4" s="63" t="s">
        <v>65</v>
      </c>
      <c r="D4" s="68" t="s">
        <v>66</v>
      </c>
      <c r="E4" s="61"/>
      <c r="F4" s="68" t="s">
        <v>87</v>
      </c>
      <c r="G4" s="68"/>
      <c r="H4" s="68" t="s">
        <v>86</v>
      </c>
      <c r="I4" s="68"/>
      <c r="J4" s="71"/>
      <c r="K4" s="72"/>
    </row>
    <row r="5" spans="1:11" ht="60.75" customHeight="1" x14ac:dyDescent="0.2">
      <c r="A5" s="62"/>
      <c r="B5" s="62"/>
      <c r="C5" s="71"/>
      <c r="D5" s="68"/>
      <c r="E5" s="62"/>
      <c r="F5" s="28" t="s">
        <v>88</v>
      </c>
      <c r="G5" s="28" t="s">
        <v>89</v>
      </c>
      <c r="H5" s="28" t="s">
        <v>88</v>
      </c>
      <c r="I5" s="28" t="s">
        <v>89</v>
      </c>
      <c r="J5" s="29" t="s">
        <v>91</v>
      </c>
      <c r="K5" s="28" t="s">
        <v>92</v>
      </c>
    </row>
    <row r="6" spans="1:11" x14ac:dyDescent="0.2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</row>
    <row r="7" spans="1:11" ht="13.5" customHeight="1" x14ac:dyDescent="0.2">
      <c r="A7" s="5"/>
      <c r="B7" s="5" t="s">
        <v>74</v>
      </c>
      <c r="C7" s="5"/>
      <c r="D7" s="5"/>
      <c r="E7" s="5"/>
      <c r="F7" s="5"/>
      <c r="G7" s="5"/>
      <c r="H7" s="5"/>
      <c r="I7" s="5"/>
      <c r="J7" s="18"/>
      <c r="K7" s="18"/>
    </row>
    <row r="8" spans="1:11" x14ac:dyDescent="0.2">
      <c r="A8" s="5"/>
      <c r="B8" s="12" t="s">
        <v>72</v>
      </c>
      <c r="C8" s="17"/>
      <c r="D8" s="17"/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f>H8-F8</f>
        <v>0</v>
      </c>
      <c r="K8" s="5">
        <f>I8-G8</f>
        <v>0</v>
      </c>
    </row>
    <row r="9" spans="1:11" x14ac:dyDescent="0.2">
      <c r="A9" s="5"/>
      <c r="B9" s="12" t="s">
        <v>73</v>
      </c>
      <c r="C9" s="5"/>
      <c r="D9" s="5"/>
      <c r="E9" s="5"/>
      <c r="F9" s="5"/>
      <c r="G9" s="5"/>
      <c r="H9" s="5"/>
      <c r="I9" s="5"/>
      <c r="J9" s="5"/>
      <c r="K9" s="5"/>
    </row>
    <row r="10" spans="1:11" x14ac:dyDescent="0.2">
      <c r="A10" s="5"/>
      <c r="B10" s="5" t="s">
        <v>75</v>
      </c>
      <c r="C10" s="5"/>
      <c r="D10" s="5"/>
      <c r="E10" s="5"/>
      <c r="F10" s="5"/>
      <c r="G10" s="5"/>
      <c r="H10" s="5"/>
      <c r="I10" s="5"/>
      <c r="J10" s="5"/>
      <c r="K10" s="5"/>
    </row>
    <row r="11" spans="1:11" x14ac:dyDescent="0.2">
      <c r="A11" s="5"/>
      <c r="B11" s="5" t="s">
        <v>76</v>
      </c>
      <c r="C11" s="5"/>
      <c r="D11" s="5"/>
      <c r="E11" s="5"/>
      <c r="F11" s="5"/>
      <c r="G11" s="5"/>
      <c r="H11" s="5"/>
      <c r="I11" s="5"/>
      <c r="J11" s="5"/>
      <c r="K11" s="5"/>
    </row>
    <row r="12" spans="1:11" x14ac:dyDescent="0.2">
      <c r="A12" s="5"/>
      <c r="B12" s="5"/>
      <c r="C12" s="5"/>
      <c r="D12" s="5"/>
      <c r="E12" s="5"/>
      <c r="F12" s="5"/>
      <c r="G12" s="5"/>
      <c r="H12" s="5"/>
      <c r="I12" s="5"/>
      <c r="J12" s="18"/>
      <c r="K12" s="18"/>
    </row>
    <row r="13" spans="1:11" x14ac:dyDescent="0.2">
      <c r="A13" s="5"/>
      <c r="B13" s="5" t="s">
        <v>74</v>
      </c>
      <c r="C13" s="5"/>
      <c r="D13" s="5"/>
      <c r="E13" s="5"/>
      <c r="F13" s="5"/>
      <c r="G13" s="5"/>
      <c r="H13" s="5"/>
      <c r="I13" s="5"/>
      <c r="J13" s="5"/>
      <c r="K13" s="5"/>
    </row>
    <row r="14" spans="1:11" x14ac:dyDescent="0.2">
      <c r="A14" s="5"/>
      <c r="B14" s="12" t="s">
        <v>72</v>
      </c>
      <c r="C14" s="5"/>
      <c r="D14" s="5"/>
      <c r="E14" s="5"/>
      <c r="F14" s="5"/>
      <c r="G14" s="5"/>
      <c r="H14" s="5"/>
      <c r="I14" s="5"/>
      <c r="J14" s="5"/>
      <c r="K14" s="5"/>
    </row>
    <row r="15" spans="1:11" x14ac:dyDescent="0.2">
      <c r="A15" s="5"/>
      <c r="B15" s="12" t="s">
        <v>73</v>
      </c>
      <c r="C15" s="17"/>
      <c r="D15" s="17"/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f>H15-F15</f>
        <v>0</v>
      </c>
      <c r="K15" s="5">
        <f>I15-G15</f>
        <v>0</v>
      </c>
    </row>
    <row r="16" spans="1:11" x14ac:dyDescent="0.2">
      <c r="A16" s="5"/>
      <c r="B16" s="5" t="s">
        <v>75</v>
      </c>
      <c r="C16" s="5"/>
      <c r="D16" s="5"/>
      <c r="E16" s="5"/>
      <c r="F16" s="5"/>
      <c r="G16" s="5"/>
      <c r="H16" s="5"/>
      <c r="I16" s="5"/>
      <c r="J16" s="18"/>
      <c r="K16" s="18"/>
    </row>
    <row r="17" spans="1:11" x14ac:dyDescent="0.2">
      <c r="A17" s="5"/>
      <c r="B17" s="5" t="s">
        <v>76</v>
      </c>
      <c r="C17" s="5"/>
      <c r="D17" s="5"/>
      <c r="E17" s="5"/>
      <c r="F17" s="5"/>
      <c r="G17" s="5"/>
      <c r="H17" s="5"/>
      <c r="I17" s="5"/>
      <c r="J17" s="5"/>
      <c r="K17" s="5"/>
    </row>
    <row r="18" spans="1:11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x14ac:dyDescent="0.2">
      <c r="A19" s="5"/>
      <c r="B19" s="5" t="s">
        <v>74</v>
      </c>
      <c r="C19" s="5"/>
      <c r="D19" s="5"/>
      <c r="E19" s="5"/>
      <c r="F19" s="5"/>
      <c r="G19" s="5"/>
      <c r="H19" s="5"/>
      <c r="I19" s="5"/>
      <c r="J19" s="5"/>
      <c r="K19" s="5"/>
    </row>
    <row r="20" spans="1:11" x14ac:dyDescent="0.2">
      <c r="A20" s="5"/>
      <c r="B20" s="12" t="s">
        <v>72</v>
      </c>
      <c r="C20" s="5"/>
      <c r="D20" s="5"/>
      <c r="E20" s="5"/>
      <c r="F20" s="5"/>
      <c r="G20" s="5"/>
      <c r="H20" s="5"/>
      <c r="I20" s="5"/>
      <c r="J20" s="18"/>
      <c r="K20" s="18"/>
    </row>
    <row r="21" spans="1:11" x14ac:dyDescent="0.2">
      <c r="A21" s="5"/>
      <c r="B21" s="12" t="s">
        <v>73</v>
      </c>
      <c r="C21" s="17"/>
      <c r="D21" s="17"/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f>H21-F21</f>
        <v>0</v>
      </c>
      <c r="K21" s="5">
        <f>I21-G21</f>
        <v>0</v>
      </c>
    </row>
    <row r="22" spans="1:11" x14ac:dyDescent="0.2">
      <c r="A22" s="5"/>
      <c r="B22" s="5" t="s">
        <v>75</v>
      </c>
      <c r="C22" s="5"/>
      <c r="D22" s="5"/>
      <c r="E22" s="5"/>
      <c r="F22" s="5"/>
      <c r="G22" s="5"/>
      <c r="H22" s="5"/>
      <c r="I22" s="5"/>
      <c r="J22" s="5"/>
      <c r="K22" s="5"/>
    </row>
    <row r="23" spans="1:11" x14ac:dyDescent="0.2">
      <c r="A23" s="5"/>
      <c r="B23" s="5" t="s">
        <v>76</v>
      </c>
      <c r="C23" s="5"/>
      <c r="D23" s="5"/>
      <c r="E23" s="5"/>
      <c r="F23" s="5"/>
      <c r="G23" s="5"/>
      <c r="H23" s="5"/>
      <c r="I23" s="5"/>
      <c r="J23" s="5"/>
      <c r="K23" s="5"/>
    </row>
    <row r="24" spans="1:11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x14ac:dyDescent="0.2">
      <c r="A25" s="5"/>
      <c r="B25" s="5" t="s">
        <v>74</v>
      </c>
      <c r="C25" s="5"/>
      <c r="D25" s="5"/>
      <c r="E25" s="5"/>
      <c r="F25" s="5"/>
      <c r="G25" s="5"/>
      <c r="H25" s="5"/>
      <c r="I25" s="5"/>
      <c r="J25" s="5"/>
      <c r="K25" s="5"/>
    </row>
    <row r="26" spans="1:11" x14ac:dyDescent="0.2">
      <c r="A26" s="5"/>
      <c r="B26" s="12" t="s">
        <v>72</v>
      </c>
      <c r="C26" s="5"/>
      <c r="D26" s="5"/>
      <c r="E26" s="5"/>
      <c r="F26" s="5"/>
      <c r="G26" s="5"/>
      <c r="H26" s="5"/>
      <c r="I26" s="5"/>
      <c r="J26" s="5"/>
      <c r="K26" s="5"/>
    </row>
    <row r="27" spans="1:11" x14ac:dyDescent="0.2">
      <c r="A27" s="5"/>
      <c r="B27" s="12" t="s">
        <v>73</v>
      </c>
      <c r="C27" s="17"/>
      <c r="D27" s="17"/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f>H27-F27</f>
        <v>0</v>
      </c>
      <c r="K27" s="5">
        <f>I27-G27</f>
        <v>0</v>
      </c>
    </row>
    <row r="28" spans="1:11" x14ac:dyDescent="0.2">
      <c r="A28" s="5"/>
      <c r="B28" s="5" t="s">
        <v>75</v>
      </c>
      <c r="C28" s="5"/>
      <c r="D28" s="5"/>
      <c r="E28" s="5"/>
      <c r="F28" s="5"/>
      <c r="G28" s="5"/>
      <c r="H28" s="5"/>
      <c r="I28" s="5"/>
      <c r="J28" s="5"/>
      <c r="K28" s="5"/>
    </row>
    <row r="29" spans="1:11" x14ac:dyDescent="0.2">
      <c r="A29" s="5"/>
      <c r="B29" s="5" t="s">
        <v>76</v>
      </c>
      <c r="C29" s="5"/>
      <c r="D29" s="5"/>
      <c r="E29" s="5"/>
      <c r="F29" s="5"/>
      <c r="G29" s="5"/>
      <c r="H29" s="5"/>
      <c r="I29" s="5"/>
      <c r="J29" s="18"/>
      <c r="K29" s="18"/>
    </row>
    <row r="30" spans="1:11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x14ac:dyDescent="0.2">
      <c r="A31" s="5"/>
      <c r="B31" s="5" t="s">
        <v>74</v>
      </c>
      <c r="C31" s="5"/>
      <c r="D31" s="5"/>
      <c r="E31" s="5"/>
      <c r="F31" s="5"/>
      <c r="G31" s="5"/>
      <c r="H31" s="5"/>
      <c r="I31" s="5"/>
      <c r="J31" s="5"/>
      <c r="K31" s="5"/>
    </row>
    <row r="32" spans="1:11" x14ac:dyDescent="0.2">
      <c r="A32" s="5"/>
      <c r="B32" s="12" t="s">
        <v>72</v>
      </c>
      <c r="C32" s="17"/>
      <c r="D32" s="17"/>
      <c r="E32" s="33">
        <v>0</v>
      </c>
      <c r="F32" s="33">
        <v>0</v>
      </c>
      <c r="G32" s="33">
        <v>0</v>
      </c>
      <c r="H32" s="5">
        <v>0</v>
      </c>
      <c r="I32" s="5">
        <v>0</v>
      </c>
      <c r="J32" s="33">
        <f>H32-F32</f>
        <v>0</v>
      </c>
      <c r="K32" s="33">
        <f>I32-G32</f>
        <v>0</v>
      </c>
    </row>
    <row r="33" spans="1:11" x14ac:dyDescent="0.2">
      <c r="A33" s="5"/>
      <c r="B33" s="12" t="s">
        <v>73</v>
      </c>
      <c r="C33" s="5"/>
      <c r="D33" s="5"/>
      <c r="E33" s="5"/>
      <c r="F33" s="5"/>
      <c r="G33" s="5"/>
      <c r="H33" s="5"/>
      <c r="I33" s="5"/>
      <c r="J33" s="18"/>
      <c r="K33" s="18"/>
    </row>
    <row r="34" spans="1:11" x14ac:dyDescent="0.2">
      <c r="A34" s="5"/>
      <c r="B34" s="5" t="s">
        <v>75</v>
      </c>
      <c r="C34" s="5"/>
      <c r="D34" s="5"/>
      <c r="E34" s="5"/>
      <c r="F34" s="5"/>
      <c r="G34" s="5"/>
      <c r="H34" s="5"/>
      <c r="I34" s="5"/>
      <c r="J34" s="5"/>
      <c r="K34" s="5"/>
    </row>
    <row r="35" spans="1:11" x14ac:dyDescent="0.2">
      <c r="A35" s="5"/>
      <c r="B35" s="5" t="s">
        <v>76</v>
      </c>
      <c r="C35" s="5"/>
      <c r="D35" s="5"/>
      <c r="E35" s="5"/>
      <c r="F35" s="5"/>
      <c r="G35" s="5"/>
      <c r="H35" s="5"/>
      <c r="I35" s="5"/>
      <c r="J35" s="5"/>
      <c r="K35" s="5"/>
    </row>
    <row r="36" spans="1:1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1" x14ac:dyDescent="0.2">
      <c r="A37" s="5"/>
      <c r="B37" s="5" t="s">
        <v>74</v>
      </c>
      <c r="C37" s="5"/>
      <c r="D37" s="5"/>
      <c r="E37" s="5"/>
      <c r="F37" s="5"/>
      <c r="G37" s="5"/>
      <c r="H37" s="5"/>
      <c r="I37" s="5"/>
      <c r="J37" s="5"/>
      <c r="K37" s="5"/>
    </row>
    <row r="38" spans="1:11" x14ac:dyDescent="0.2">
      <c r="A38" s="5"/>
      <c r="B38" s="12" t="s">
        <v>72</v>
      </c>
      <c r="C38" s="17"/>
      <c r="D38" s="17"/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f>H38-F38</f>
        <v>0</v>
      </c>
      <c r="K38" s="5">
        <f>I38-G38</f>
        <v>0</v>
      </c>
    </row>
    <row r="39" spans="1:11" x14ac:dyDescent="0.2">
      <c r="A39" s="5"/>
      <c r="B39" s="12" t="s">
        <v>73</v>
      </c>
      <c r="C39" s="5"/>
      <c r="D39" s="5"/>
      <c r="E39" s="5"/>
      <c r="F39" s="5"/>
      <c r="G39" s="5"/>
      <c r="H39" s="5"/>
      <c r="I39" s="5"/>
      <c r="J39" s="5"/>
      <c r="K39" s="5"/>
    </row>
    <row r="40" spans="1:11" x14ac:dyDescent="0.2">
      <c r="A40" s="5"/>
      <c r="B40" s="5" t="s">
        <v>75</v>
      </c>
      <c r="C40" s="5"/>
      <c r="D40" s="5"/>
      <c r="E40" s="5"/>
      <c r="F40" s="5"/>
      <c r="G40" s="5"/>
      <c r="H40" s="5"/>
      <c r="I40" s="5"/>
      <c r="J40" s="5"/>
      <c r="K40" s="5"/>
    </row>
    <row r="41" spans="1:11" x14ac:dyDescent="0.2">
      <c r="A41" s="5"/>
      <c r="B41" s="5" t="s">
        <v>76</v>
      </c>
      <c r="C41" s="5"/>
      <c r="D41" s="5"/>
      <c r="E41" s="5"/>
      <c r="F41" s="5"/>
      <c r="G41" s="5"/>
      <c r="H41" s="5"/>
      <c r="I41" s="5"/>
      <c r="J41" s="5"/>
      <c r="K41" s="5"/>
    </row>
    <row r="42" spans="1:11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x14ac:dyDescent="0.2">
      <c r="A43" s="5"/>
      <c r="B43" s="5" t="s">
        <v>74</v>
      </c>
      <c r="C43" s="5"/>
      <c r="D43" s="5"/>
      <c r="E43" s="5"/>
      <c r="F43" s="5"/>
      <c r="G43" s="5"/>
      <c r="H43" s="5"/>
      <c r="I43" s="5"/>
      <c r="J43" s="5"/>
      <c r="K43" s="5"/>
    </row>
    <row r="44" spans="1:11" x14ac:dyDescent="0.2">
      <c r="A44" s="5"/>
      <c r="B44" s="12" t="s">
        <v>72</v>
      </c>
      <c r="C44" s="17"/>
      <c r="D44" s="17"/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f>H44-F44</f>
        <v>0</v>
      </c>
      <c r="K44" s="5">
        <f>I44-G44</f>
        <v>0</v>
      </c>
    </row>
    <row r="45" spans="1:11" x14ac:dyDescent="0.2">
      <c r="A45" s="5"/>
      <c r="B45" s="12" t="s">
        <v>73</v>
      </c>
      <c r="C45" s="5"/>
      <c r="D45" s="5"/>
      <c r="E45" s="5"/>
      <c r="F45" s="5"/>
      <c r="G45" s="5"/>
      <c r="H45" s="5"/>
      <c r="I45" s="5"/>
      <c r="J45" s="5"/>
      <c r="K45" s="5"/>
    </row>
    <row r="46" spans="1:11" x14ac:dyDescent="0.2">
      <c r="A46" s="5"/>
      <c r="B46" s="5" t="s">
        <v>75</v>
      </c>
      <c r="C46" s="5"/>
      <c r="D46" s="5"/>
      <c r="E46" s="5"/>
      <c r="F46" s="5"/>
      <c r="G46" s="5"/>
      <c r="H46" s="5"/>
      <c r="I46" s="5"/>
      <c r="J46" s="5"/>
      <c r="K46" s="5"/>
    </row>
    <row r="47" spans="1:11" x14ac:dyDescent="0.2">
      <c r="A47" s="5"/>
      <c r="B47" s="5" t="s">
        <v>76</v>
      </c>
      <c r="C47" s="5"/>
      <c r="D47" s="5"/>
      <c r="E47" s="5"/>
      <c r="F47" s="5"/>
      <c r="G47" s="5"/>
      <c r="H47" s="5"/>
      <c r="I47" s="5"/>
      <c r="J47" s="5"/>
      <c r="K47" s="5"/>
    </row>
    <row r="48" spans="1:11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x14ac:dyDescent="0.2">
      <c r="A49" s="5"/>
      <c r="B49" s="5" t="s">
        <v>74</v>
      </c>
      <c r="C49" s="5"/>
      <c r="D49" s="5"/>
      <c r="E49" s="5"/>
      <c r="F49" s="5"/>
      <c r="G49" s="5"/>
      <c r="H49" s="5"/>
      <c r="I49" s="5"/>
      <c r="J49" s="5"/>
      <c r="K49" s="5"/>
    </row>
    <row r="50" spans="1:11" x14ac:dyDescent="0.2">
      <c r="A50" s="5"/>
      <c r="B50" s="12" t="s">
        <v>72</v>
      </c>
      <c r="C50" s="17"/>
      <c r="D50" s="17"/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f>H50-F50</f>
        <v>0</v>
      </c>
      <c r="K50" s="5">
        <f>I50-G50</f>
        <v>0</v>
      </c>
    </row>
    <row r="51" spans="1:11" x14ac:dyDescent="0.2">
      <c r="A51" s="5"/>
      <c r="B51" s="12" t="s">
        <v>73</v>
      </c>
      <c r="C51" s="5"/>
      <c r="D51" s="5"/>
      <c r="E51" s="5"/>
      <c r="F51" s="5"/>
      <c r="G51" s="5"/>
      <c r="H51" s="5"/>
      <c r="I51" s="5"/>
      <c r="J51" s="5"/>
      <c r="K51" s="5"/>
    </row>
    <row r="52" spans="1:11" x14ac:dyDescent="0.2">
      <c r="A52" s="5"/>
      <c r="B52" s="5" t="s">
        <v>75</v>
      </c>
      <c r="C52" s="5"/>
      <c r="D52" s="5"/>
      <c r="E52" s="5"/>
      <c r="F52" s="5"/>
      <c r="G52" s="5"/>
      <c r="H52" s="5"/>
      <c r="I52" s="5"/>
      <c r="J52" s="5"/>
      <c r="K52" s="5"/>
    </row>
    <row r="53" spans="1:11" x14ac:dyDescent="0.2">
      <c r="A53" s="5"/>
      <c r="B53" s="5" t="s">
        <v>76</v>
      </c>
      <c r="C53" s="5"/>
      <c r="D53" s="5"/>
      <c r="E53" s="5"/>
      <c r="F53" s="5"/>
      <c r="G53" s="5"/>
      <c r="H53" s="5"/>
      <c r="I53" s="5"/>
      <c r="J53" s="5"/>
      <c r="K53" s="5"/>
    </row>
    <row r="54" spans="1:11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x14ac:dyDescent="0.2">
      <c r="A55" s="5"/>
      <c r="B55" s="5" t="s">
        <v>74</v>
      </c>
      <c r="C55" s="5"/>
      <c r="D55" s="5"/>
      <c r="E55" s="5"/>
      <c r="F55" s="5"/>
      <c r="G55" s="5"/>
      <c r="H55" s="5"/>
      <c r="I55" s="5"/>
      <c r="J55" s="5"/>
      <c r="K55" s="5"/>
    </row>
    <row r="56" spans="1:11" x14ac:dyDescent="0.2">
      <c r="A56" s="5"/>
      <c r="B56" s="12" t="s">
        <v>72</v>
      </c>
      <c r="C56" s="17"/>
      <c r="D56" s="17"/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f>H56-F56</f>
        <v>0</v>
      </c>
      <c r="K56" s="5">
        <f>I56-G56</f>
        <v>0</v>
      </c>
    </row>
    <row r="57" spans="1:11" x14ac:dyDescent="0.2">
      <c r="A57" s="5"/>
      <c r="B57" s="12" t="s">
        <v>73</v>
      </c>
      <c r="C57" s="5"/>
      <c r="D57" s="5"/>
      <c r="E57" s="5"/>
      <c r="F57" s="5"/>
      <c r="G57" s="5"/>
      <c r="H57" s="5"/>
      <c r="I57" s="5"/>
      <c r="J57" s="5"/>
      <c r="K57" s="5"/>
    </row>
    <row r="58" spans="1:11" x14ac:dyDescent="0.2">
      <c r="A58" s="5"/>
      <c r="B58" s="5" t="s">
        <v>75</v>
      </c>
      <c r="C58" s="5"/>
      <c r="D58" s="5"/>
      <c r="E58" s="5"/>
      <c r="F58" s="5"/>
      <c r="G58" s="5"/>
      <c r="H58" s="5"/>
      <c r="I58" s="5"/>
      <c r="J58" s="5"/>
      <c r="K58" s="5"/>
    </row>
    <row r="59" spans="1:11" x14ac:dyDescent="0.2">
      <c r="A59" s="5"/>
      <c r="B59" s="5" t="s">
        <v>76</v>
      </c>
      <c r="C59" s="5"/>
      <c r="D59" s="5"/>
      <c r="E59" s="5"/>
      <c r="F59" s="5"/>
      <c r="G59" s="5"/>
      <c r="H59" s="5"/>
      <c r="I59" s="5"/>
      <c r="J59" s="5"/>
      <c r="K59" s="5"/>
    </row>
    <row r="60" spans="1:11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x14ac:dyDescent="0.2">
      <c r="A61" s="5"/>
      <c r="B61" s="5" t="s">
        <v>74</v>
      </c>
      <c r="C61" s="5"/>
      <c r="D61" s="5"/>
      <c r="E61" s="5"/>
      <c r="F61" s="5"/>
      <c r="G61" s="5"/>
      <c r="H61" s="5"/>
      <c r="I61" s="5"/>
      <c r="J61" s="5"/>
      <c r="K61" s="5"/>
    </row>
    <row r="62" spans="1:11" x14ac:dyDescent="0.2">
      <c r="A62" s="5"/>
      <c r="B62" s="12" t="s">
        <v>72</v>
      </c>
      <c r="C62" s="17"/>
      <c r="D62" s="17"/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f>H62-F62</f>
        <v>0</v>
      </c>
      <c r="K62" s="5">
        <f>I62-G62</f>
        <v>0</v>
      </c>
    </row>
    <row r="63" spans="1:11" x14ac:dyDescent="0.2">
      <c r="A63" s="5"/>
      <c r="B63" s="12" t="s">
        <v>73</v>
      </c>
      <c r="C63" s="5"/>
      <c r="D63" s="5"/>
      <c r="E63" s="5"/>
      <c r="F63" s="5"/>
      <c r="G63" s="5"/>
      <c r="H63" s="5"/>
      <c r="I63" s="5"/>
      <c r="J63" s="5"/>
      <c r="K63" s="5"/>
    </row>
    <row r="64" spans="1:11" x14ac:dyDescent="0.2">
      <c r="A64" s="5"/>
      <c r="B64" s="5" t="s">
        <v>75</v>
      </c>
      <c r="C64" s="5"/>
      <c r="D64" s="5"/>
      <c r="E64" s="5"/>
      <c r="F64" s="5"/>
      <c r="G64" s="5"/>
      <c r="H64" s="5"/>
      <c r="I64" s="5"/>
      <c r="J64" s="5"/>
      <c r="K64" s="5"/>
    </row>
    <row r="65" spans="1:11" x14ac:dyDescent="0.2">
      <c r="A65" s="5"/>
      <c r="B65" s="5" t="s">
        <v>76</v>
      </c>
      <c r="C65" s="5"/>
      <c r="D65" s="5"/>
      <c r="E65" s="5"/>
      <c r="F65" s="5"/>
      <c r="G65" s="5"/>
      <c r="H65" s="5"/>
      <c r="I65" s="5"/>
      <c r="J65" s="5"/>
      <c r="K65" s="5"/>
    </row>
    <row r="66" spans="1:11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x14ac:dyDescent="0.2">
      <c r="A67" s="5"/>
      <c r="B67" s="5" t="s">
        <v>74</v>
      </c>
      <c r="C67" s="5"/>
      <c r="D67" s="5"/>
      <c r="E67" s="5"/>
      <c r="F67" s="5"/>
      <c r="G67" s="5"/>
      <c r="H67" s="5"/>
      <c r="I67" s="5"/>
      <c r="J67" s="5"/>
      <c r="K67" s="5"/>
    </row>
    <row r="68" spans="1:11" x14ac:dyDescent="0.2">
      <c r="A68" s="5"/>
      <c r="B68" s="12" t="s">
        <v>72</v>
      </c>
      <c r="C68" s="17"/>
      <c r="D68" s="17"/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f>H68-F68</f>
        <v>0</v>
      </c>
      <c r="K68" s="5">
        <f>I68-G68</f>
        <v>0</v>
      </c>
    </row>
    <row r="69" spans="1:11" x14ac:dyDescent="0.2">
      <c r="A69" s="5"/>
      <c r="B69" s="12" t="s">
        <v>73</v>
      </c>
      <c r="C69" s="5"/>
      <c r="D69" s="5"/>
      <c r="E69" s="5"/>
      <c r="F69" s="5"/>
      <c r="G69" s="5"/>
      <c r="H69" s="5"/>
      <c r="I69" s="5"/>
      <c r="J69" s="5"/>
      <c r="K69" s="5"/>
    </row>
    <row r="70" spans="1:11" x14ac:dyDescent="0.2">
      <c r="A70" s="5"/>
      <c r="B70" s="5" t="s">
        <v>75</v>
      </c>
      <c r="C70" s="5"/>
      <c r="D70" s="5"/>
      <c r="E70" s="5"/>
      <c r="F70" s="5"/>
      <c r="G70" s="5"/>
      <c r="H70" s="5"/>
      <c r="I70" s="5"/>
      <c r="J70" s="5"/>
      <c r="K70" s="5"/>
    </row>
    <row r="71" spans="1:11" x14ac:dyDescent="0.2">
      <c r="A71" s="5"/>
      <c r="B71" s="5" t="s">
        <v>76</v>
      </c>
      <c r="C71" s="5"/>
      <c r="D71" s="5"/>
      <c r="E71" s="5"/>
      <c r="F71" s="5"/>
      <c r="G71" s="5"/>
      <c r="H71" s="5"/>
      <c r="I71" s="5"/>
      <c r="J71" s="5"/>
      <c r="K71" s="5"/>
    </row>
    <row r="72" spans="1:11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x14ac:dyDescent="0.2">
      <c r="A73" s="5"/>
      <c r="B73" s="5" t="s">
        <v>74</v>
      </c>
      <c r="C73" s="5"/>
      <c r="D73" s="5"/>
      <c r="E73" s="5"/>
      <c r="F73" s="5"/>
      <c r="G73" s="5"/>
      <c r="H73" s="5"/>
      <c r="I73" s="5"/>
      <c r="J73" s="5"/>
      <c r="K73" s="5"/>
    </row>
    <row r="74" spans="1:11" x14ac:dyDescent="0.2">
      <c r="A74" s="5"/>
      <c r="B74" s="12" t="s">
        <v>72</v>
      </c>
      <c r="C74" s="17"/>
      <c r="D74" s="17"/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f>H74-F74</f>
        <v>0</v>
      </c>
      <c r="K74" s="5">
        <f>I74-G74</f>
        <v>0</v>
      </c>
    </row>
    <row r="75" spans="1:11" x14ac:dyDescent="0.2">
      <c r="A75" s="5"/>
      <c r="B75" s="12" t="s">
        <v>73</v>
      </c>
      <c r="C75" s="5"/>
      <c r="D75" s="5"/>
      <c r="E75" s="5"/>
      <c r="F75" s="5"/>
      <c r="G75" s="5"/>
      <c r="H75" s="5"/>
      <c r="I75" s="5"/>
      <c r="J75" s="5"/>
      <c r="K75" s="5"/>
    </row>
    <row r="76" spans="1:11" x14ac:dyDescent="0.2">
      <c r="A76" s="5"/>
      <c r="B76" s="5" t="s">
        <v>75</v>
      </c>
      <c r="C76" s="5"/>
      <c r="D76" s="5"/>
      <c r="E76" s="5"/>
      <c r="F76" s="5"/>
      <c r="G76" s="5"/>
      <c r="H76" s="5"/>
      <c r="I76" s="5"/>
      <c r="J76" s="5"/>
      <c r="K76" s="5"/>
    </row>
    <row r="77" spans="1:11" x14ac:dyDescent="0.2">
      <c r="A77" s="5"/>
      <c r="B77" s="5" t="s">
        <v>76</v>
      </c>
      <c r="C77" s="5"/>
      <c r="D77" s="5"/>
      <c r="E77" s="5"/>
      <c r="F77" s="5"/>
      <c r="G77" s="5"/>
      <c r="H77" s="5"/>
      <c r="I77" s="5"/>
      <c r="J77" s="5"/>
      <c r="K77" s="5"/>
    </row>
    <row r="78" spans="1:11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x14ac:dyDescent="0.2">
      <c r="A79" s="5"/>
      <c r="B79" s="5" t="s">
        <v>74</v>
      </c>
      <c r="C79" s="5"/>
      <c r="D79" s="5"/>
      <c r="E79" s="5"/>
      <c r="F79" s="5"/>
      <c r="G79" s="5"/>
      <c r="H79" s="5"/>
      <c r="I79" s="5"/>
      <c r="J79" s="5"/>
      <c r="K79" s="5"/>
    </row>
    <row r="80" spans="1:11" x14ac:dyDescent="0.2">
      <c r="A80" s="5"/>
      <c r="B80" s="12" t="s">
        <v>72</v>
      </c>
      <c r="C80" s="17"/>
      <c r="D80" s="17"/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f>H80-F80</f>
        <v>0</v>
      </c>
      <c r="K80" s="5">
        <f>I80-G80</f>
        <v>0</v>
      </c>
    </row>
    <row r="81" spans="1:11" x14ac:dyDescent="0.2">
      <c r="A81" s="5"/>
      <c r="B81" s="12" t="s">
        <v>73</v>
      </c>
      <c r="C81" s="5"/>
      <c r="D81" s="5"/>
      <c r="E81" s="5"/>
      <c r="F81" s="5"/>
      <c r="G81" s="5"/>
      <c r="H81" s="5"/>
      <c r="I81" s="5"/>
      <c r="J81" s="5"/>
      <c r="K81" s="5"/>
    </row>
    <row r="82" spans="1:11" x14ac:dyDescent="0.2">
      <c r="A82" s="5"/>
      <c r="B82" s="5" t="s">
        <v>75</v>
      </c>
      <c r="C82" s="5"/>
      <c r="D82" s="5"/>
      <c r="E82" s="5"/>
      <c r="F82" s="5"/>
      <c r="G82" s="5"/>
      <c r="H82" s="5"/>
      <c r="I82" s="5"/>
      <c r="J82" s="5"/>
      <c r="K82" s="5"/>
    </row>
    <row r="83" spans="1:11" x14ac:dyDescent="0.2">
      <c r="A83" s="5"/>
      <c r="B83" s="5" t="s">
        <v>76</v>
      </c>
      <c r="C83" s="5"/>
      <c r="D83" s="5"/>
      <c r="E83" s="5"/>
      <c r="F83" s="5"/>
      <c r="G83" s="5"/>
      <c r="H83" s="5"/>
      <c r="I83" s="5"/>
      <c r="J83" s="5"/>
      <c r="K83" s="5"/>
    </row>
    <row r="84" spans="1:11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 x14ac:dyDescent="0.2">
      <c r="A85" s="5"/>
      <c r="B85" s="5" t="s">
        <v>74</v>
      </c>
      <c r="C85" s="5"/>
      <c r="D85" s="5"/>
      <c r="E85" s="5"/>
      <c r="F85" s="5"/>
      <c r="G85" s="5"/>
      <c r="H85" s="5"/>
      <c r="I85" s="5"/>
      <c r="J85" s="5"/>
      <c r="K85" s="5"/>
    </row>
    <row r="86" spans="1:11" x14ac:dyDescent="0.2">
      <c r="A86" s="5"/>
      <c r="B86" s="12" t="s">
        <v>72</v>
      </c>
      <c r="C86" s="17"/>
      <c r="D86" s="17"/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f>H86-F86</f>
        <v>0</v>
      </c>
      <c r="K86" s="5">
        <f>I86-G86</f>
        <v>0</v>
      </c>
    </row>
    <row r="87" spans="1:11" x14ac:dyDescent="0.2">
      <c r="A87" s="5"/>
      <c r="B87" s="12" t="s">
        <v>73</v>
      </c>
      <c r="C87" s="5"/>
      <c r="D87" s="5"/>
      <c r="E87" s="5"/>
      <c r="F87" s="5"/>
      <c r="G87" s="5"/>
      <c r="H87" s="5"/>
      <c r="I87" s="5"/>
      <c r="J87" s="5"/>
      <c r="K87" s="5"/>
    </row>
    <row r="88" spans="1:11" x14ac:dyDescent="0.2">
      <c r="A88" s="5"/>
      <c r="B88" s="5" t="s">
        <v>75</v>
      </c>
      <c r="C88" s="5"/>
      <c r="D88" s="5"/>
      <c r="E88" s="5"/>
      <c r="F88" s="5"/>
      <c r="G88" s="5"/>
      <c r="H88" s="5"/>
      <c r="I88" s="5"/>
      <c r="J88" s="5"/>
      <c r="K88" s="5"/>
    </row>
    <row r="89" spans="1:11" x14ac:dyDescent="0.2">
      <c r="A89" s="5"/>
      <c r="B89" s="5" t="s">
        <v>76</v>
      </c>
      <c r="C89" s="5"/>
      <c r="D89" s="5"/>
      <c r="E89" s="5"/>
      <c r="F89" s="5"/>
      <c r="G89" s="5"/>
      <c r="H89" s="5"/>
      <c r="I89" s="5"/>
      <c r="J89" s="5"/>
      <c r="K89" s="5"/>
    </row>
    <row r="90" spans="1:11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</row>
    <row r="91" spans="1:11" x14ac:dyDescent="0.2">
      <c r="A91" s="5"/>
      <c r="B91" s="5" t="s">
        <v>74</v>
      </c>
      <c r="C91" s="5"/>
      <c r="D91" s="5"/>
      <c r="E91" s="5"/>
      <c r="F91" s="5"/>
      <c r="G91" s="5"/>
      <c r="H91" s="5"/>
      <c r="I91" s="5"/>
      <c r="J91" s="5"/>
      <c r="K91" s="5"/>
    </row>
    <row r="92" spans="1:11" x14ac:dyDescent="0.2">
      <c r="A92" s="5"/>
      <c r="B92" s="12" t="s">
        <v>72</v>
      </c>
      <c r="C92" s="17"/>
      <c r="D92" s="17"/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f>H92-F92</f>
        <v>0</v>
      </c>
      <c r="K92" s="5">
        <f>I92-G92</f>
        <v>0</v>
      </c>
    </row>
    <row r="93" spans="1:11" x14ac:dyDescent="0.2">
      <c r="A93" s="5"/>
      <c r="B93" s="12" t="s">
        <v>73</v>
      </c>
      <c r="C93" s="5"/>
      <c r="D93" s="5"/>
      <c r="E93" s="5"/>
      <c r="F93" s="5"/>
      <c r="G93" s="5"/>
      <c r="H93" s="5"/>
      <c r="I93" s="5"/>
      <c r="J93" s="5"/>
      <c r="K93" s="5"/>
    </row>
    <row r="94" spans="1:11" x14ac:dyDescent="0.2">
      <c r="A94" s="5"/>
      <c r="B94" s="5" t="s">
        <v>75</v>
      </c>
      <c r="C94" s="5"/>
      <c r="D94" s="5"/>
      <c r="E94" s="5"/>
      <c r="F94" s="5"/>
      <c r="G94" s="5"/>
      <c r="H94" s="5"/>
      <c r="I94" s="5"/>
      <c r="J94" s="5"/>
      <c r="K94" s="5"/>
    </row>
    <row r="95" spans="1:11" x14ac:dyDescent="0.2">
      <c r="A95" s="5"/>
      <c r="B95" s="5" t="s">
        <v>76</v>
      </c>
      <c r="C95" s="5"/>
      <c r="D95" s="5"/>
      <c r="E95" s="5"/>
      <c r="F95" s="5"/>
      <c r="G95" s="5"/>
      <c r="H95" s="5"/>
      <c r="I95" s="5"/>
      <c r="J95" s="5"/>
      <c r="K95" s="5"/>
    </row>
    <row r="96" spans="1:11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</row>
    <row r="97" spans="1:11" x14ac:dyDescent="0.2">
      <c r="A97" s="5"/>
      <c r="B97" s="5" t="s">
        <v>74</v>
      </c>
      <c r="C97" s="5"/>
      <c r="D97" s="5"/>
      <c r="E97" s="5"/>
      <c r="F97" s="5"/>
      <c r="G97" s="5"/>
      <c r="H97" s="5"/>
      <c r="I97" s="5"/>
      <c r="J97" s="5"/>
      <c r="K97" s="5"/>
    </row>
    <row r="98" spans="1:11" x14ac:dyDescent="0.2">
      <c r="A98" s="5"/>
      <c r="B98" s="12" t="s">
        <v>72</v>
      </c>
      <c r="C98" s="17"/>
      <c r="D98" s="17"/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f>H98-F98</f>
        <v>0</v>
      </c>
      <c r="K98" s="5">
        <f>I98-G98</f>
        <v>0</v>
      </c>
    </row>
    <row r="99" spans="1:11" x14ac:dyDescent="0.2">
      <c r="A99" s="5"/>
      <c r="B99" s="12" t="s">
        <v>73</v>
      </c>
      <c r="C99" s="5"/>
      <c r="D99" s="5"/>
      <c r="E99" s="5"/>
      <c r="F99" s="5"/>
      <c r="G99" s="5"/>
      <c r="H99" s="5"/>
      <c r="I99" s="5"/>
      <c r="J99" s="5"/>
      <c r="K99" s="5"/>
    </row>
    <row r="100" spans="1:11" x14ac:dyDescent="0.2">
      <c r="A100" s="5"/>
      <c r="B100" s="5" t="s">
        <v>75</v>
      </c>
      <c r="C100" s="5"/>
      <c r="D100" s="5"/>
      <c r="E100" s="5"/>
      <c r="F100" s="5"/>
      <c r="G100" s="5"/>
      <c r="H100" s="5"/>
      <c r="I100" s="5"/>
      <c r="J100" s="5"/>
      <c r="K100" s="5"/>
    </row>
    <row r="101" spans="1:11" x14ac:dyDescent="0.2">
      <c r="A101" s="5"/>
      <c r="B101" s="5" t="s">
        <v>76</v>
      </c>
      <c r="C101" s="5"/>
      <c r="D101" s="5"/>
      <c r="E101" s="5"/>
      <c r="F101" s="5"/>
      <c r="G101" s="5"/>
      <c r="H101" s="5"/>
      <c r="I101" s="5"/>
      <c r="J101" s="5"/>
      <c r="K101" s="5"/>
    </row>
    <row r="102" spans="1:11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1:11" x14ac:dyDescent="0.2">
      <c r="A103" s="5"/>
      <c r="B103" s="5" t="s">
        <v>74</v>
      </c>
      <c r="C103" s="5"/>
      <c r="D103" s="5"/>
      <c r="E103" s="5"/>
      <c r="F103" s="5"/>
      <c r="G103" s="5"/>
      <c r="H103" s="5"/>
      <c r="I103" s="5"/>
      <c r="J103" s="5"/>
      <c r="K103" s="5"/>
    </row>
    <row r="104" spans="1:11" x14ac:dyDescent="0.2">
      <c r="A104" s="5"/>
      <c r="B104" s="12" t="s">
        <v>72</v>
      </c>
      <c r="C104" s="17"/>
      <c r="D104" s="17"/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f>H104-F104</f>
        <v>0</v>
      </c>
      <c r="K104" s="5">
        <f>I104-G104</f>
        <v>0</v>
      </c>
    </row>
    <row r="105" spans="1:11" x14ac:dyDescent="0.2">
      <c r="A105" s="5"/>
      <c r="B105" s="12" t="s">
        <v>73</v>
      </c>
      <c r="C105" s="5"/>
      <c r="D105" s="5"/>
      <c r="E105" s="5"/>
      <c r="F105" s="5"/>
      <c r="G105" s="5"/>
      <c r="H105" s="5"/>
      <c r="I105" s="5"/>
      <c r="J105" s="5"/>
      <c r="K105" s="5"/>
    </row>
    <row r="106" spans="1:11" x14ac:dyDescent="0.2">
      <c r="A106" s="5"/>
      <c r="B106" s="5" t="s">
        <v>75</v>
      </c>
      <c r="C106" s="5"/>
      <c r="D106" s="5"/>
      <c r="E106" s="5"/>
      <c r="F106" s="5"/>
      <c r="G106" s="5"/>
      <c r="H106" s="5"/>
      <c r="I106" s="5"/>
      <c r="J106" s="5"/>
      <c r="K106" s="5"/>
    </row>
    <row r="107" spans="1:11" x14ac:dyDescent="0.2">
      <c r="A107" s="5"/>
      <c r="B107" s="5" t="s">
        <v>76</v>
      </c>
      <c r="C107" s="5"/>
      <c r="D107" s="5"/>
      <c r="E107" s="5"/>
      <c r="F107" s="5"/>
      <c r="G107" s="5"/>
      <c r="H107" s="5"/>
      <c r="I107" s="5"/>
      <c r="J107" s="5"/>
      <c r="K107" s="5"/>
    </row>
    <row r="108" spans="1:11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</row>
    <row r="109" spans="1:11" x14ac:dyDescent="0.2">
      <c r="A109" s="5"/>
      <c r="B109" s="5" t="s">
        <v>74</v>
      </c>
      <c r="C109" s="5"/>
      <c r="D109" s="5"/>
      <c r="E109" s="5"/>
      <c r="F109" s="5"/>
      <c r="G109" s="5"/>
      <c r="H109" s="5"/>
      <c r="I109" s="5"/>
      <c r="J109" s="5"/>
      <c r="K109" s="5"/>
    </row>
    <row r="110" spans="1:11" x14ac:dyDescent="0.2">
      <c r="A110" s="5"/>
      <c r="B110" s="12" t="s">
        <v>72</v>
      </c>
      <c r="C110" s="17"/>
      <c r="D110" s="17"/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f>H110-F110</f>
        <v>0</v>
      </c>
      <c r="K110" s="5">
        <f>I110-G110</f>
        <v>0</v>
      </c>
    </row>
    <row r="111" spans="1:11" x14ac:dyDescent="0.2">
      <c r="A111" s="5"/>
      <c r="B111" s="12" t="s">
        <v>73</v>
      </c>
      <c r="C111" s="5"/>
      <c r="D111" s="5"/>
      <c r="E111" s="5"/>
      <c r="F111" s="5"/>
      <c r="G111" s="5"/>
      <c r="H111" s="5"/>
      <c r="I111" s="5"/>
      <c r="J111" s="5"/>
      <c r="K111" s="5"/>
    </row>
    <row r="112" spans="1:11" x14ac:dyDescent="0.2">
      <c r="A112" s="5"/>
      <c r="B112" s="5" t="s">
        <v>75</v>
      </c>
      <c r="C112" s="5"/>
      <c r="D112" s="5"/>
      <c r="E112" s="5"/>
      <c r="F112" s="5"/>
      <c r="G112" s="5"/>
      <c r="H112" s="5"/>
      <c r="I112" s="5"/>
      <c r="J112" s="5"/>
      <c r="K112" s="5"/>
    </row>
    <row r="113" spans="1:11" x14ac:dyDescent="0.2">
      <c r="A113" s="5"/>
      <c r="B113" s="5" t="s">
        <v>76</v>
      </c>
      <c r="C113" s="5"/>
      <c r="D113" s="5"/>
      <c r="E113" s="5"/>
      <c r="F113" s="5"/>
      <c r="G113" s="5"/>
      <c r="H113" s="5"/>
      <c r="I113" s="5"/>
      <c r="J113" s="5"/>
      <c r="K113" s="5"/>
    </row>
    <row r="114" spans="1:11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</row>
    <row r="115" spans="1:11" x14ac:dyDescent="0.2">
      <c r="A115" s="5"/>
      <c r="B115" s="5" t="s">
        <v>74</v>
      </c>
      <c r="C115" s="5"/>
      <c r="D115" s="5"/>
      <c r="E115" s="5"/>
      <c r="F115" s="5"/>
      <c r="G115" s="5"/>
      <c r="H115" s="5"/>
      <c r="I115" s="5"/>
      <c r="J115" s="5"/>
      <c r="K115" s="5"/>
    </row>
    <row r="116" spans="1:11" x14ac:dyDescent="0.2">
      <c r="A116" s="5"/>
      <c r="B116" s="12" t="s">
        <v>72</v>
      </c>
      <c r="C116" s="17"/>
      <c r="D116" s="17"/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>
        <f>H116-F116</f>
        <v>0</v>
      </c>
      <c r="K116" s="5">
        <f>I116-G116</f>
        <v>0</v>
      </c>
    </row>
    <row r="117" spans="1:11" x14ac:dyDescent="0.2">
      <c r="A117" s="5"/>
      <c r="B117" s="12" t="s">
        <v>73</v>
      </c>
      <c r="C117" s="5"/>
      <c r="D117" s="5"/>
      <c r="E117" s="5"/>
      <c r="F117" s="5"/>
      <c r="G117" s="5"/>
      <c r="H117" s="5"/>
      <c r="I117" s="5"/>
      <c r="J117" s="5"/>
      <c r="K117" s="5"/>
    </row>
    <row r="118" spans="1:11" x14ac:dyDescent="0.2">
      <c r="A118" s="5"/>
      <c r="B118" s="5" t="s">
        <v>75</v>
      </c>
      <c r="C118" s="5"/>
      <c r="D118" s="5"/>
      <c r="E118" s="5"/>
      <c r="F118" s="5"/>
      <c r="G118" s="5"/>
      <c r="H118" s="5"/>
      <c r="I118" s="5"/>
      <c r="J118" s="5"/>
      <c r="K118" s="5"/>
    </row>
    <row r="119" spans="1:11" x14ac:dyDescent="0.2">
      <c r="A119" s="5"/>
      <c r="B119" s="5" t="s">
        <v>76</v>
      </c>
      <c r="C119" s="5"/>
      <c r="D119" s="5"/>
      <c r="E119" s="5"/>
      <c r="F119" s="5"/>
      <c r="G119" s="5"/>
      <c r="H119" s="5"/>
      <c r="I119" s="5"/>
      <c r="J119" s="5"/>
      <c r="K119" s="5"/>
    </row>
    <row r="120" spans="1:11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</row>
    <row r="121" spans="1:11" x14ac:dyDescent="0.2">
      <c r="A121" s="5"/>
      <c r="B121" s="5" t="s">
        <v>74</v>
      </c>
      <c r="C121" s="5"/>
      <c r="D121" s="5"/>
      <c r="E121" s="5"/>
      <c r="F121" s="5"/>
      <c r="G121" s="5"/>
      <c r="H121" s="5"/>
      <c r="I121" s="5"/>
      <c r="J121" s="5"/>
      <c r="K121" s="5"/>
    </row>
    <row r="122" spans="1:11" x14ac:dyDescent="0.2">
      <c r="A122" s="5"/>
      <c r="B122" s="12" t="s">
        <v>72</v>
      </c>
      <c r="C122" s="17"/>
      <c r="D122" s="17"/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f>H122-F122</f>
        <v>0</v>
      </c>
      <c r="K122" s="5">
        <f>I122-G122</f>
        <v>0</v>
      </c>
    </row>
    <row r="123" spans="1:11" x14ac:dyDescent="0.2">
      <c r="A123" s="5"/>
      <c r="B123" s="12" t="s">
        <v>73</v>
      </c>
      <c r="C123" s="5"/>
      <c r="D123" s="5"/>
      <c r="E123" s="5"/>
      <c r="F123" s="5"/>
      <c r="G123" s="5"/>
      <c r="H123" s="5"/>
      <c r="I123" s="5"/>
      <c r="J123" s="5"/>
      <c r="K123" s="5"/>
    </row>
    <row r="124" spans="1:11" x14ac:dyDescent="0.2">
      <c r="A124" s="5"/>
      <c r="B124" s="5" t="s">
        <v>75</v>
      </c>
      <c r="C124" s="5"/>
      <c r="D124" s="5"/>
      <c r="E124" s="5"/>
      <c r="F124" s="5"/>
      <c r="G124" s="5"/>
      <c r="H124" s="5"/>
      <c r="I124" s="5"/>
      <c r="J124" s="5"/>
      <c r="K124" s="5"/>
    </row>
    <row r="125" spans="1:11" x14ac:dyDescent="0.2">
      <c r="A125" s="5"/>
      <c r="B125" s="5" t="s">
        <v>76</v>
      </c>
      <c r="C125" s="5"/>
      <c r="D125" s="5"/>
      <c r="E125" s="5"/>
      <c r="F125" s="5"/>
      <c r="G125" s="5"/>
      <c r="H125" s="5"/>
      <c r="I125" s="5"/>
      <c r="J125" s="5"/>
      <c r="K125" s="5"/>
    </row>
    <row r="126" spans="1:11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</row>
    <row r="127" spans="1:11" x14ac:dyDescent="0.2">
      <c r="A127" s="5"/>
      <c r="B127" s="5" t="s">
        <v>74</v>
      </c>
      <c r="C127" s="5"/>
      <c r="D127" s="5"/>
      <c r="E127" s="5"/>
      <c r="F127" s="5"/>
      <c r="G127" s="5"/>
      <c r="H127" s="5"/>
      <c r="I127" s="5"/>
      <c r="J127" s="5"/>
      <c r="K127" s="5"/>
    </row>
    <row r="128" spans="1:11" x14ac:dyDescent="0.2">
      <c r="A128" s="5"/>
      <c r="B128" s="12" t="s">
        <v>72</v>
      </c>
      <c r="C128" s="17"/>
      <c r="D128" s="17"/>
      <c r="E128" s="5">
        <v>0</v>
      </c>
      <c r="F128" s="5">
        <v>0</v>
      </c>
      <c r="G128" s="5">
        <v>0</v>
      </c>
      <c r="H128" s="5">
        <v>0</v>
      </c>
      <c r="I128" s="5">
        <v>0</v>
      </c>
      <c r="J128" s="5">
        <f>H128-F128</f>
        <v>0</v>
      </c>
      <c r="K128" s="5">
        <f>I128-G128</f>
        <v>0</v>
      </c>
    </row>
    <row r="129" spans="1:11" x14ac:dyDescent="0.2">
      <c r="A129" s="5"/>
      <c r="B129" s="12" t="s">
        <v>73</v>
      </c>
      <c r="C129" s="5"/>
      <c r="D129" s="5"/>
      <c r="E129" s="5"/>
      <c r="F129" s="5"/>
      <c r="G129" s="5"/>
      <c r="H129" s="5"/>
      <c r="I129" s="5"/>
      <c r="J129" s="5"/>
      <c r="K129" s="5"/>
    </row>
    <row r="130" spans="1:11" x14ac:dyDescent="0.2">
      <c r="A130" s="5"/>
      <c r="B130" s="5" t="s">
        <v>75</v>
      </c>
      <c r="C130" s="5"/>
      <c r="D130" s="5"/>
      <c r="E130" s="5"/>
      <c r="F130" s="5"/>
      <c r="G130" s="5"/>
      <c r="H130" s="5"/>
      <c r="I130" s="5"/>
      <c r="J130" s="5"/>
      <c r="K130" s="5"/>
    </row>
    <row r="131" spans="1:11" x14ac:dyDescent="0.2">
      <c r="A131" s="5"/>
      <c r="B131" s="5" t="s">
        <v>76</v>
      </c>
      <c r="C131" s="5"/>
      <c r="D131" s="5"/>
      <c r="E131" s="5"/>
      <c r="F131" s="5"/>
      <c r="G131" s="5"/>
      <c r="H131" s="5"/>
      <c r="I131" s="5"/>
      <c r="J131" s="5"/>
      <c r="K131" s="5"/>
    </row>
    <row r="132" spans="1:11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</row>
  </sheetData>
  <mergeCells count="11">
    <mergeCell ref="H4:I4"/>
    <mergeCell ref="A1:K1"/>
    <mergeCell ref="A3:A5"/>
    <mergeCell ref="B3:B5"/>
    <mergeCell ref="C3:D3"/>
    <mergeCell ref="E3:E5"/>
    <mergeCell ref="F3:I3"/>
    <mergeCell ref="J3:K4"/>
    <mergeCell ref="C4:C5"/>
    <mergeCell ref="D4:D5"/>
    <mergeCell ref="F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форма 1</vt:lpstr>
      <vt:lpstr>форма 2.1</vt:lpstr>
      <vt:lpstr>форма 2.2 (2021)</vt:lpstr>
      <vt:lpstr>форма 2.2 (2022)</vt:lpstr>
      <vt:lpstr>форма 3-а (2022)</vt:lpstr>
      <vt:lpstr>форма 3-б (2022)</vt:lpstr>
      <vt:lpstr>форма 3-в (2022)</vt:lpstr>
      <vt:lpstr>форма 3-г(2022)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2022-12-13T03:33:21Z</dcterms:modified>
</cp:coreProperties>
</file>