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6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definedNames/>
  <calcPr fullCalcOnLoad="1"/>
</workbook>
</file>

<file path=xl/sharedStrings.xml><?xml version="1.0" encoding="utf-8"?>
<sst xmlns="http://schemas.openxmlformats.org/spreadsheetml/2006/main" count="1962" uniqueCount="956">
  <si>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</si>
  <si>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</si>
  <si>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</si>
  <si>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</si>
  <si>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</si>
  <si>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</si>
  <si>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</si>
  <si>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</si>
  <si>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</si>
  <si>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контейнер (416л)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</si>
  <si>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</si>
  <si>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</si>
  <si>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</si>
  <si>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</si>
  <si>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</si>
  <si>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</si>
  <si>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</si>
  <si>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</si>
  <si>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</si>
  <si>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</si>
  <si>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</si>
  <si>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</si>
  <si>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</si>
  <si>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</si>
  <si>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</si>
  <si>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</si>
  <si>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</si>
  <si>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</si>
  <si>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</si>
  <si>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</si>
  <si>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</si>
  <si>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</si>
  <si>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</si>
  <si>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</si>
  <si>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</si>
  <si>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</si>
  <si>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</si>
  <si>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</si>
  <si>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</si>
  <si>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</si>
  <si>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</si>
  <si>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</si>
  <si>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</si>
  <si>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</si>
  <si>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</si>
  <si>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</si>
  <si>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</si>
  <si>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</si>
  <si>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</si>
  <si>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</si>
  <si>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 xml:space="preserve">               повышающий коэффициент 1,25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</si>
  <si>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</si>
  <si>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</si>
  <si>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</si>
  <si>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</si>
  <si>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</si>
  <si>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</si>
  <si>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</si>
  <si>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</si>
  <si>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</si>
  <si>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</si>
  <si>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</si>
  <si>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</si>
  <si>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</si>
  <si>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</si>
  <si>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</si>
  <si>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</si>
  <si>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</si>
  <si>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</si>
  <si>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</si>
  <si>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</si>
  <si>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</si>
  <si>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</si>
  <si>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</si>
  <si>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</si>
  <si>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</si>
  <si>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</si>
  <si>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</si>
  <si>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</si>
  <si>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</si>
  <si>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</si>
  <si>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</si>
  <si>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</si>
  <si>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Ргеmium 5w40 синт., (4л)</t>
  </si>
  <si>
    <t>Масло Роснефть Махimum 10w40 п/с., (4л)</t>
  </si>
  <si>
    <t>Масло Роснефть М8B, (4л)</t>
  </si>
  <si>
    <t>Масло Роснефть Кinеtiс 75w90 GL-5 синт., (4л)</t>
  </si>
  <si>
    <t>Масло ЛУКОЙЛ-СТАНДАРТ 10W40, (4 л)</t>
  </si>
  <si>
    <t>Масло ЛУКОЙЛ-АВАНГАРД ЭКСТРА 15W40, (5 л)</t>
  </si>
  <si>
    <t>Масло ЛУКОЙЛ-Мото 2Т, (1л)</t>
  </si>
  <si>
    <t>Масло ЛУКОЙЛ-Мото 2Т, (4л)</t>
  </si>
  <si>
    <t>Масло ESSO Ultra 10w40 п/с., 4л</t>
  </si>
  <si>
    <t>Масло ESSO Ultra TD  10w40 п/с, 1л</t>
  </si>
  <si>
    <t>Масло MOBIL Super 2000 X1 10w40 п/с, 1л</t>
  </si>
  <si>
    <t>Масло MOBIL Super 2000 X1 10w40 п/с, 4л</t>
  </si>
  <si>
    <t>Масло MOBIL Mobilube GX  GL-4 80w90, 1л</t>
  </si>
  <si>
    <t>Масло MOBIL Outboard Plus 2Т, 1л</t>
  </si>
  <si>
    <t>Масло SHELL Hellix Ultra 0w40  синт., 1л</t>
  </si>
  <si>
    <t>Масло SHELL Hellix Ultra 0w40  синт., 4л</t>
  </si>
  <si>
    <t>Масло SHELL Hellix Ultra 5w40 синт., 4л</t>
  </si>
  <si>
    <t>Масло SHELL Hellix HX7 10W40   п/с, 1л</t>
  </si>
  <si>
    <t>Масло SHELL Hellix HX7 10W40  п/с, 4л</t>
  </si>
  <si>
    <t>Масло SHELL Hellix НХ3 10W40  мин., 1л</t>
  </si>
  <si>
    <t>Масло SHELL Hellix НХ3 10W40  мин., 4л</t>
  </si>
  <si>
    <t>Масло CASTROL Outboard  2T лод.моторы, 1л</t>
  </si>
  <si>
    <t>Масло CASTROL Outboard  10W30 4Т лод. моторы, 1 л.</t>
  </si>
  <si>
    <t>Масло ESSO Uniflo 10W40 мин., 1л</t>
  </si>
  <si>
    <t>Масло MOBIL Mobilube 80w90 HD GL-5, 1л</t>
  </si>
  <si>
    <t>Масло Castrol SAF-XJ 75w140  GL-5 синт., 1л</t>
  </si>
  <si>
    <t>Масло MOTUL Snowpower 4T 0W40 (1л)</t>
  </si>
  <si>
    <t>Масло MOTUL Snowpower 2T (1л)</t>
  </si>
  <si>
    <t>Масло MOTUL OUTBOARD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</si>
  <si>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</si>
  <si>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</si>
  <si>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</si>
  <si>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</si>
  <si>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</si>
  <si>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</si>
  <si>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</si>
  <si>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</si>
  <si>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</si>
  <si>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</si>
  <si>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</si>
  <si>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</si>
  <si>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</si>
  <si>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</si>
  <si>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</si>
  <si>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</si>
  <si>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</si>
  <si>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</si>
  <si>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</si>
  <si>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</si>
  <si>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</si>
  <si>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</si>
  <si>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</si>
  <si>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</si>
  <si>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</si>
  <si>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Масло Новойл Экстра-II SAE 10W30 API SF/CC , (кан. 5л)</t>
  </si>
  <si>
    <t>Масло Стандарт-3 (кан.4л)</t>
  </si>
  <si>
    <t>Масло Стандарт-4 (кан.4л)</t>
  </si>
  <si>
    <t>Масло Стандарт-5 (кан.4л)</t>
  </si>
  <si>
    <t>Тормозная жидккость DOT-4 (0,910кг/1 л)</t>
  </si>
  <si>
    <t>Тормоз./жидк. LUXЕ DOT-4  ЭКСТРА , (455г)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</si>
  <si>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</si>
  <si>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</si>
  <si>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</si>
  <si>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</si>
  <si>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</si>
  <si>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</si>
  <si>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</si>
  <si>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</si>
  <si>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</si>
  <si>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</si>
  <si>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</si>
  <si>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</si>
  <si>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</si>
  <si>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</si>
  <si>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ENEOS SAE 10W30 SL TURBO</t>
  </si>
  <si>
    <t>Масло KAMAZ ОПТИМУМ</t>
  </si>
  <si>
    <t>Масло Mobil Delvac 1 LE 5W30</t>
  </si>
  <si>
    <t>Масло Mobil Delvac MX 15W40</t>
  </si>
  <si>
    <t>Масло SAE 15W40  SG/CD</t>
  </si>
  <si>
    <t>Масло SAE 5W30 API CF-4</t>
  </si>
  <si>
    <t>Масло SHELL Helix Plus Extra 5W40</t>
  </si>
  <si>
    <t>Минеральное масло Valvoline Premium Blue SAE15W-40</t>
  </si>
  <si>
    <t>Масло Лукойл Стандарт 10W40 API SF/CC</t>
  </si>
  <si>
    <t>Масло Лукойл Супер SAE15w40 SG/CD(4л)</t>
  </si>
  <si>
    <t>Масло М10В2</t>
  </si>
  <si>
    <t>Масло М10 Г2</t>
  </si>
  <si>
    <t>Масло М10Г2К</t>
  </si>
  <si>
    <t>Масло М10Г2цс</t>
  </si>
  <si>
    <t>Масло М10ДМ</t>
  </si>
  <si>
    <t>Масло М16Г2цс</t>
  </si>
  <si>
    <t>Масло М8В</t>
  </si>
  <si>
    <t>Масло М8В2</t>
  </si>
  <si>
    <t>Масло М8Г2</t>
  </si>
  <si>
    <t>Масло М8Г2К</t>
  </si>
  <si>
    <t>Масло МТ16п</t>
  </si>
  <si>
    <t>Масло Роснефть Optimum SAE 10-W30 API SG/CD</t>
  </si>
  <si>
    <t>Масло Роснефть Maximum п/с 10W40</t>
  </si>
  <si>
    <t>Масло Гипоид SАЕ 80W140</t>
  </si>
  <si>
    <t>Масло Лукойл ТМ-4-12</t>
  </si>
  <si>
    <t>Масло Лукойл ТМ-5  85W90 CL-5 (кан.4л)</t>
  </si>
  <si>
    <t>Масло Роснефть Kinetic SAE 80W85  API GL-4</t>
  </si>
  <si>
    <t>Масло ТАД-17и</t>
  </si>
  <si>
    <t>Масло ТАП-15В</t>
  </si>
  <si>
    <t>Масло ТНК Транс Ойл (ТМ-4-18)</t>
  </si>
  <si>
    <t>Масло ТСП-15К</t>
  </si>
  <si>
    <t>Масло И-20А</t>
  </si>
  <si>
    <t>Масло И-40А</t>
  </si>
  <si>
    <t>Масло Hydraulic oil T-46 *</t>
  </si>
  <si>
    <t>Масло Mobilube HD 80w90</t>
  </si>
  <si>
    <t>Масло АМГ-10</t>
  </si>
  <si>
    <t>Масло веретенное АУ</t>
  </si>
  <si>
    <t>Масло ВМГ3</t>
  </si>
  <si>
    <t>Масло Лукойл Гейзер 10 ММ SAE10W</t>
  </si>
  <si>
    <t>Масло марки А</t>
  </si>
  <si>
    <t>Масло МГ8А</t>
  </si>
  <si>
    <t>Масло МГЕ-10А</t>
  </si>
  <si>
    <t>Масло Спектрол Глобал SAE 15W40 SJ/CF</t>
  </si>
  <si>
    <t>Масло Спектрол Турбо Универсал SAE 10W40</t>
  </si>
  <si>
    <t>Масло Турбоникойл 98</t>
  </si>
  <si>
    <t>Графит серебристый</t>
  </si>
  <si>
    <t>Масло К-19</t>
  </si>
  <si>
    <t>Смазка ENEOS ATF Dexron III, кан. 0.94 л.</t>
  </si>
  <si>
    <t>канистра (0,94л)</t>
  </si>
  <si>
    <t>Смазка LUXЕ  ATF Dexron II, 4л.</t>
  </si>
  <si>
    <t>Смазка LUXЕ  ATF-А Dexron III, 4л</t>
  </si>
  <si>
    <t>Смазка MOBIL ATF Dextron-II 220, 1л</t>
  </si>
  <si>
    <t>Смазка MOBIL ATF Dextron-III 320 , 1л</t>
  </si>
  <si>
    <t>Антифриз LUXЕ (GREEN LINE), 5л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</si>
  <si>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</si>
  <si>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</si>
  <si>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</si>
  <si>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</si>
  <si>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</si>
  <si>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</si>
  <si>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Размораживатель замков  LUXЕ, (50г)</t>
  </si>
  <si>
    <t>Масло Castrol Syntrax Universal Plus 75W-90,  кан.1л</t>
  </si>
  <si>
    <t>Масло Yamalube 2-M TC-W3., 1л.</t>
  </si>
  <si>
    <t>Масло ЛУКОЙЛ-ЛЮКС SAE 5W30 SL/CF (4л)</t>
  </si>
  <si>
    <t>Масло ЛУКОЙЛ-ЛЮКС SAE 5W40 SN/CF (4л)</t>
  </si>
  <si>
    <t>Масло ЛУКОЙЛ-СТАНДАРТ 10W30 SF/CC, (4 л)</t>
  </si>
  <si>
    <t>Масло ЛУКОЙЛ ТМ-5 SAE 80W90 GL-5, кан. 4л.</t>
  </si>
  <si>
    <t>Масло Тайга - 2Т, (4л)</t>
  </si>
  <si>
    <t>Тормозная жидкость DOT-4  (5 кг.)</t>
  </si>
  <si>
    <t>банка (5 кг)</t>
  </si>
  <si>
    <t xml:space="preserve">Все нефтебазы </t>
  </si>
  <si>
    <t>Бензин АИ-80</t>
  </si>
  <si>
    <t>Масло ТНК компрессор VDL 100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</si>
  <si>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</si>
  <si>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</si>
  <si>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</si>
  <si>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</si>
  <si>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</si>
  <si>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вариатора  Polyurea Grease  ACCPOLYGRS10   0,284 кг.</t>
  </si>
  <si>
    <t>канистра (0,284кг)</t>
  </si>
  <si>
    <t>Смазка вариатора  Ultramatic Grease   ACCYLTRAGS16   0,453 кг.</t>
  </si>
  <si>
    <t>канистра (0,453кг)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</si>
  <si>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</si>
  <si>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</si>
  <si>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</si>
  <si>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Масло 4х такт для ПЛМ  QUICKSILVER Verado SAE 25W-40, 4л.</t>
  </si>
  <si>
    <t>Тосол  А40-М, (кан.5л/ 4,8 кг)</t>
  </si>
  <si>
    <t>Тосол  А40-М, (кан.10л/9,6 кг)</t>
  </si>
  <si>
    <t>Тосол  А65-М, (кан.5л/ 4,8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</si>
  <si>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</si>
  <si>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</si>
  <si>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</si>
  <si>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</si>
  <si>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</si>
  <si>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</si>
  <si>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</si>
  <si>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</si>
  <si>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(100 л)</t>
  </si>
  <si>
    <t>Бочка металлическая (216,5 л)</t>
  </si>
  <si>
    <t>Нефрас С2 80/120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</si>
  <si>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</si>
  <si>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</si>
  <si>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</si>
  <si>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</si>
  <si>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</si>
  <si>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</si>
  <si>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1л</t>
  </si>
  <si>
    <t>Смазка LUXЕ  ATF Dexron III, 4л</t>
  </si>
  <si>
    <t>Смазка LUXЕ  ATF Dexron T-VI,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</si>
  <si>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</si>
  <si>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</si>
  <si>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</si>
  <si>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</si>
  <si>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MOBIL EXTRA 2Т, 4л</t>
  </si>
  <si>
    <t>Масло MOBIL Super 2000 X1 Diesel 10w40, 1л</t>
  </si>
  <si>
    <t>Масло MOBIL Super 2000 X1 Diesel 10w40, 4л</t>
  </si>
  <si>
    <t>Масло NORDIX ALPINE ATF Dexron VI(1л)</t>
  </si>
  <si>
    <t>Масло NORDIX ALPINE ATF Dexron VI(4л)</t>
  </si>
  <si>
    <t>Масло NORDIX MOTO EXTRA ALPINE 2T Special API TC JASO FB, п/синт.(4л)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</si>
  <si>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</si>
  <si>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</si>
  <si>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</si>
  <si>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</si>
  <si>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</si>
  <si>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</si>
  <si>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</si>
  <si>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</si>
  <si>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</si>
  <si>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</si>
  <si>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</si>
  <si>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</si>
  <si>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</si>
  <si>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</si>
  <si>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</si>
  <si>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</si>
  <si>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</si>
  <si>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</si>
  <si>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</si>
  <si>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</si>
  <si>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</si>
  <si>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</si>
  <si>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</si>
  <si>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Контейнер 3 т, руб. за 1 ед.</t>
  </si>
  <si>
    <t>Контейнер 5 т,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</si>
  <si>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</si>
  <si>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</si>
  <si>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</si>
  <si>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</si>
  <si>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Масло Лукойл Авангард Ультра 10W30</t>
  </si>
  <si>
    <t xml:space="preserve">Масло Лукойл Люкс SAE 10W40 API SL/CF </t>
  </si>
  <si>
    <t>канистра (10л)</t>
  </si>
  <si>
    <t>Антифриз( концентр.) зеленый, 4л.</t>
  </si>
  <si>
    <t>Смазка ZIC ATF Dextron-III, 1л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</si>
  <si>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</si>
  <si>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</si>
  <si>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</si>
  <si>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</si>
  <si>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</si>
  <si>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</si>
  <si>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</si>
  <si>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MANNOL 2-Takt Outboard MARINE TC-W3, кан.1 л</t>
  </si>
  <si>
    <t>Масло Mobil 2000 X1 Diesel 10W-40 п/с, кан. 4л</t>
  </si>
  <si>
    <t>Масло XADO Atomic Oil 5W-30 SM/CF синт., 4л</t>
  </si>
  <si>
    <t>Масло ZIC GFT 75W85 GL-4, кан. 4л.</t>
  </si>
  <si>
    <t>Масло ZIC промывочное, 4л</t>
  </si>
  <si>
    <t>Масло ЛУКОЙЛ-ЛЮКС 5W-40  (канистра, 4л)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</si>
  <si>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</si>
  <si>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</si>
  <si>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</si>
  <si>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</si>
  <si>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</si>
  <si>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</si>
  <si>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</si>
  <si>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</si>
  <si>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</si>
  <si>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</si>
  <si>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</si>
  <si>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</si>
  <si>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</si>
  <si>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</si>
  <si>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</si>
  <si>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</si>
  <si>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t>Масло ZIC X9 5W30 SL/CF, синт.,  кан. 4л</t>
  </si>
  <si>
    <t>Масло Роснефть Махimum 10w40 п/с., (1л)</t>
  </si>
  <si>
    <t>Масло Спектрол Круиз 3 л, 85W-90 GL-5, кан. 3 л</t>
  </si>
  <si>
    <t>канистра (3л)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</si>
  <si>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</si>
  <si>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</si>
  <si>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</si>
  <si>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</si>
  <si>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</si>
  <si>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</si>
  <si>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</si>
  <si>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</si>
  <si>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</si>
  <si>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>стоимости проведения лабораторных анализов сторонним организациям</t>
  </si>
  <si>
    <t>лабораторией участка "Певек"</t>
  </si>
  <si>
    <t>7240, 7232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</si>
  <si>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</si>
  <si>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</si>
  <si>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</si>
  <si>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</si>
  <si>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</si>
  <si>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</si>
  <si>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</si>
  <si>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</si>
  <si>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</si>
  <si>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</si>
  <si>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</si>
  <si>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</si>
  <si>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</si>
  <si>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</si>
  <si>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</si>
  <si>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</si>
  <si>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Лукойл Авангард ультра SAE 10W40 API CI-4/SL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</si>
  <si>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</si>
  <si>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</si>
  <si>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</si>
  <si>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</si>
  <si>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Жидкость незамерзающая (4 л)</t>
  </si>
  <si>
    <t>Масло Mitasu GEAR OIL GL-5 75W-90 LSD синт. (4 л)</t>
  </si>
  <si>
    <t>Масло Mitasu GEAR OIL GL-5 75W-90 синт. (4 л)</t>
  </si>
  <si>
    <t>Масло Mitasu MOLY Trimer SM/CF 5W-30 синт. (4 л)</t>
  </si>
  <si>
    <t>Масло Mitasu Super Diesel CL-4 5W-30 синт. (4 л)</t>
  </si>
  <si>
    <t>Масло Mitasu Super LL Diesel CL-4 10W-30 синт. (4 л)</t>
  </si>
  <si>
    <t>Масло Mitasu Universal SL/CF 10W40 синт. (4 л)</t>
  </si>
  <si>
    <t>Масло MOBIL Super 3000 X1 5w40 синт., (1л)</t>
  </si>
  <si>
    <t>Масло MOBIL Super 3000 X1 5w40 синт., (4л)</t>
  </si>
  <si>
    <t>Масло Mobil Super 3000 X1 5w30  (4л)</t>
  </si>
  <si>
    <t>Масло SHELL Hellix Disel HX7 10W40  п/с, (4л)</t>
  </si>
  <si>
    <t>Масло SHELL Hellix Ultra 5w40 синт., 1л</t>
  </si>
  <si>
    <t>Масло ZIC X5 10W40 п/с (4 л)</t>
  </si>
  <si>
    <t>Масло ZIC X7 5w30 Diesel SL/CF (4л)</t>
  </si>
  <si>
    <t>Масло Лукойл Авангард Ультра SAE 10W40 API CI-4/SL (5 л)</t>
  </si>
  <si>
    <t>Масло ЛУКОЙЛ-ЛЮКС 10W40 SL/CF, п/синт. (1 л)</t>
  </si>
  <si>
    <t>Масло ЛУКОЙЛ-СТАНДАРТ 10W40 SF/CC (1 л)</t>
  </si>
  <si>
    <t>Масло ЛУКОЙЛ-СУПЕР 10W40 SG/CD (1 л)</t>
  </si>
  <si>
    <t>Масло ЛУКОЙЛ-СУПЕР 10W40 SG/CD (4л.)</t>
  </si>
  <si>
    <t>Масло ЛУКОЙЛ-СУПЕР 15W40 SG/CD (4л.)</t>
  </si>
  <si>
    <t>Масло ЛУКОЙЛ-СУПЕР 5W40 SG/CD (1л.)</t>
  </si>
  <si>
    <t>Масло ЛУКОЙЛ-СУПЕР 5W40 SG/CD (4л.)</t>
  </si>
  <si>
    <t>Масло Спектрол Байкер F/M 4 API TC п/с 2-х такт,  (1л)</t>
  </si>
  <si>
    <t>Масло Спектрол Галакс 5W30 SM/CF (1 л)</t>
  </si>
  <si>
    <t>Масло Спектрол Дипкурьер 10W40 SL/CF (1 л)</t>
  </si>
  <si>
    <t>Масло Спектрол Дипкурьер 10W40 SL/CF (4 л)</t>
  </si>
  <si>
    <t>Масло Спектрол Форвард 80W90 GL-4 (4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</si>
  <si>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</si>
  <si>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</si>
  <si>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</si>
  <si>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</si>
  <si>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</si>
  <si>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банка  (2кг)</t>
  </si>
  <si>
    <t>Смазка Литол-24 (ведро 10 кг)</t>
  </si>
  <si>
    <t>Смазка Литол-24 (бидон 17,5 кг)</t>
  </si>
  <si>
    <t>Масло SHELL Hellix HX7 5W40 п/с (4 л)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</si>
  <si>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</si>
  <si>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</si>
  <si>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</si>
  <si>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</si>
  <si>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</si>
  <si>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</si>
  <si>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</si>
  <si>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</si>
  <si>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</si>
  <si>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Масло ZIC X9 5W30 SN/CF, кан. 4л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</si>
  <si>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</si>
  <si>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</si>
  <si>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</si>
  <si>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</si>
  <si>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</si>
  <si>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</si>
  <si>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</si>
  <si>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</si>
  <si>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</si>
  <si>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</si>
  <si>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</si>
  <si>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</si>
  <si>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</si>
  <si>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</si>
  <si>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</si>
  <si>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</si>
  <si>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</si>
  <si>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</si>
  <si>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синт. Sintec Platinum 5w40 SN/CF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</si>
  <si>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</si>
  <si>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</si>
  <si>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</si>
  <si>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(1 л)</t>
  </si>
  <si>
    <t>Масло трансмиссионное Vitex Dexron III (4 л)</t>
  </si>
  <si>
    <t>Масло трансмиссионное п/с Vitex 75w90 GL-5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</si>
  <si>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</si>
  <si>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</si>
  <si>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</si>
  <si>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</si>
  <si>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</si>
  <si>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</si>
  <si>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</si>
  <si>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Тосол  А40-М (1 кг)</t>
  </si>
  <si>
    <t>Масло Gazpromneft Diesel Prioritet 15w40 CH-4/CG-4/SJ (5 л)</t>
  </si>
  <si>
    <t>Масло Motul OUTBOARD 10w30 4T лод. моторы (1 л)</t>
  </si>
  <si>
    <t>Масло Motul OUTBOARD 10w30 4T лод. моторы (2 л)</t>
  </si>
  <si>
    <t>канистра (2 л)</t>
  </si>
  <si>
    <t>Масло Лукойл Авангард Ультра SAE 5W40 API CI-4/SL (5 л)</t>
  </si>
  <si>
    <t>Масло промывочное Sintec (3,5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</si>
  <si>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</si>
  <si>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</si>
  <si>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</si>
  <si>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</si>
  <si>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</si>
  <si>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</si>
  <si>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барабан (14 кг)</t>
  </si>
  <si>
    <t>канистра (0,8 кг)</t>
  </si>
  <si>
    <t>ведро (10 кг)</t>
  </si>
  <si>
    <t>бочка (210 кг)</t>
  </si>
  <si>
    <t>бочка (220 кг)</t>
  </si>
  <si>
    <t>тюбик (100 мл.)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</si>
  <si>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</si>
  <si>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</si>
  <si>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</si>
  <si>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</si>
  <si>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</si>
  <si>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</si>
  <si>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</si>
  <si>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</si>
  <si>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</si>
  <si>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</si>
  <si>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</si>
  <si>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моторное MOTUL ATV SAE 10W40 (1 л) - Б</t>
  </si>
  <si>
    <t>Масло MOTUL Snowpower 4T (1 л) - Б</t>
  </si>
  <si>
    <t>Масло Лукойл Genesis Polartech 2T QW4 (1 л) - Б</t>
  </si>
  <si>
    <t>Масло моторное Роснефть Magnum Ultratec SAE 5W40 (4 л) - Б</t>
  </si>
  <si>
    <t>Масло моторное Лукойл Стандарт SAE 10W40 SF/CC (4 л) - Б</t>
  </si>
  <si>
    <t>Масло моторное Лукойл Стандарт SAE 15W40 SF/CC (4 л) - Б</t>
  </si>
  <si>
    <t>Масло моторное М8В (4 л) - Б</t>
  </si>
  <si>
    <t>Масло моторное Роснефть Premium SAE 5W40 (4 л) - Б</t>
  </si>
  <si>
    <t>Масло трансмиссионное Gazpromneft Super T-3 ТМ-5 SAE 85W90 (4 л) - Б</t>
  </si>
  <si>
    <t>Масло трансмиссионное Лукойл ТМ-5 SAE 75W90 GL-4 (4 л) - Б</t>
  </si>
  <si>
    <t>Масло трансмиссионное Лукойл ТМ-5 SAE 75W90 GL-5 (1 л) - Б</t>
  </si>
  <si>
    <t>Масло трансмиссионное Лукойл ТМ-5 SAE 80W90 GL-5 (4 л) - Б</t>
  </si>
  <si>
    <t>Масло трансмиссионное ТСП-10 (20 л) - Б</t>
  </si>
  <si>
    <t>Масло трансмиссионное ТСП-10 (180 кг) - Б</t>
  </si>
  <si>
    <t>Масло трансмиссионное MOTUL Suzuki Marine Gear Oil SAE 90 (1 л) - Б</t>
  </si>
  <si>
    <t>Масло веретенное марки АУ (180 кг) - Б</t>
  </si>
  <si>
    <t>Масло гидравлическое ВМГЗ (180 кг) - Б</t>
  </si>
  <si>
    <t>Антифриз зеленый (5 л) - Б</t>
  </si>
  <si>
    <t>Проникающая смазка WD-40 (100 мл) - Б</t>
  </si>
  <si>
    <t>Смазка Литол-24 (14 кг) - Б</t>
  </si>
  <si>
    <t>Смазка Литол-24 (0,8 кг) - Б</t>
  </si>
  <si>
    <t>Смазка ШРУС-4 (0,8 кг) - Б</t>
  </si>
  <si>
    <t>Тосол А-65М (10 кг) - Б</t>
  </si>
  <si>
    <t>Тосол А-65М (5 кг) - Б</t>
  </si>
  <si>
    <t>Тосол ОЖ-40 (210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</si>
  <si>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</si>
  <si>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</si>
  <si>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</si>
  <si>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</si>
  <si>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>Гусеничный тягач ГАЗ-34036-11П</t>
  </si>
  <si>
    <t>Автомобиль грузовой УРАЛ 432007-0111-31</t>
  </si>
  <si>
    <t>Машина вакуумная КО-529 на шасси ЗИЛ-433362</t>
  </si>
  <si>
    <t>Трактор Б 10М.1112-ЕР</t>
  </si>
  <si>
    <t>Машина коммунально-строительная МКСМ-800</t>
  </si>
  <si>
    <t>Автопогрузчик GRENDIA FD15T (Мицубиси)</t>
  </si>
  <si>
    <t>Автомобиль грузовой УАЗ-39099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</si>
  <si>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</si>
  <si>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</si>
  <si>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</si>
  <si>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</si>
  <si>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Вездеходное транспортное средство ТРЭКОЛ-39294</t>
  </si>
  <si>
    <t>Кран автомобильный КС-65721-2 на шасси МЗКТ 700600-021</t>
  </si>
  <si>
    <t>Грузовой самосвал МАЗ 551605-271-050</t>
  </si>
  <si>
    <t>Трактор Б-170 М 101Д14</t>
  </si>
  <si>
    <t>Автомобиль пожарный 5834 (АЦ-40 (5557) 002-ПС)</t>
  </si>
  <si>
    <t>Автобус специальный УРАЛ 32551-0010</t>
  </si>
  <si>
    <t>Автоцистерна для воды УРАЛ 5557-М12-10 МПВ-2</t>
  </si>
  <si>
    <t>Автомобиль специальный ПГС-160 (ЗИЛ-130)</t>
  </si>
  <si>
    <t>Автомобиль грузовой-бортовой ISUZU FORWARD + кран</t>
  </si>
  <si>
    <t>Автопогрузчик MITSUBISHI</t>
  </si>
  <si>
    <t>Автомобиль УАЗ-390995</t>
  </si>
  <si>
    <t>Автобус специальный 32841-0000010-06 (вахтовый на шасси ГАЗ 33081)</t>
  </si>
  <si>
    <t>Автомобиль УРАЛ-325-0010-41, специальный пассажирский</t>
  </si>
  <si>
    <t>Трактор Б10М.0102-ЕН</t>
  </si>
  <si>
    <t xml:space="preserve">Трактор ДТ-75 ДРС2 с бульдозерным оборудованием </t>
  </si>
  <si>
    <t>Автотопливо-запращик  (АТЗ-10 на базе а/м УРАЛ-4320)</t>
  </si>
  <si>
    <t>Погрузчик фронтальный ХСМGZL30G</t>
  </si>
  <si>
    <t>Автомобиль грузовой   584912-0000015</t>
  </si>
  <si>
    <t xml:space="preserve">Трактор с бульдозерным оборудованием ТМ10.10ГСТ </t>
  </si>
  <si>
    <t>Автопогрузчик "Твекс" ВП-05</t>
  </si>
  <si>
    <t>Седельный тягач УРАЛ 44202-0311-31 + ПП НЕФАЗ-9334-10-10 (полуприцеп бортовой)</t>
  </si>
  <si>
    <t>Автоцистерна АЦ-20 на шасси ИВЕКО-АМТ 693920</t>
  </si>
  <si>
    <t>Кран автомобильный КС-6476  "Ивановец"</t>
  </si>
  <si>
    <t>Бульдозер KOMATSU D275 A-2</t>
  </si>
  <si>
    <t>Автоцистерна АЦ-56241-02</t>
  </si>
  <si>
    <t>1080, 2790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</si>
  <si>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</si>
  <si>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</si>
  <si>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</si>
  <si>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</si>
  <si>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</si>
  <si>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</si>
  <si>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</si>
  <si>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</si>
  <si>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</si>
  <si>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Погрузчик фронтальный В-140.00111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</si>
  <si>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</si>
  <si>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</si>
  <si>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</si>
  <si>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</si>
  <si>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</si>
  <si>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</si>
  <si>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</si>
  <si>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</si>
  <si>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</si>
  <si>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5W40 API CI-4/SL</t>
  </si>
  <si>
    <t>Масло моторное Windex SAE 10W30 API SF/CC</t>
  </si>
  <si>
    <t>Масло моторное Windex SAE 10W40 API SF/CC</t>
  </si>
  <si>
    <t>Масло моторное Windex SAE 15W40 API CF-4/SG</t>
  </si>
  <si>
    <t xml:space="preserve">Масло моторное Windex SAE 5W30 API SL/CF 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</si>
  <si>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</si>
  <si>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</si>
  <si>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</si>
  <si>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</si>
  <si>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Windex API GL-5 SAE 75W90</t>
  </si>
  <si>
    <t>Масло трансм. ТЕБОЙЛ Hypoid 80W140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</si>
  <si>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</si>
  <si>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</si>
  <si>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</si>
  <si>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</si>
  <si>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</si>
  <si>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синтетическое C.N.R.G. N-Force Elite 5W40 SM/CF (4л)</t>
  </si>
  <si>
    <t>Масло моторное Yamalube  2М Two Stroke Semi-Synthetic for Outboards  LUB2STRKM112, 0,946 л.</t>
  </si>
  <si>
    <t>Масло моторное Yamalube  4М FC-W Full Synthetic 5W30 Marine Motor Oil  LUB05W30FC12, 1л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</si>
  <si>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</si>
  <si>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</si>
  <si>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Масло моторное Windex п/с API CH-4/CG-4/SJ SAE 15W40 (5л)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</si>
  <si>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</si>
  <si>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</si>
  <si>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</si>
  <si>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</si>
  <si>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</si>
  <si>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</si>
  <si>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</si>
  <si>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(1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</si>
  <si>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</si>
  <si>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</si>
  <si>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</si>
  <si>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</si>
  <si>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</si>
  <si>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XPS SAE 75W90 (1 л)</t>
  </si>
  <si>
    <t>Масло трансмиссионное XPS SAE 75W140 (1 л)</t>
  </si>
  <si>
    <t>Масло трансмиссионное  Gazpromneft GL-5 SAE 80W90, кан.4л.</t>
  </si>
  <si>
    <t>Масло трансмиссионное  ZF-EcofluedM, (1/20 л)</t>
  </si>
  <si>
    <t>Масло трансмиссионное ZIC ATF MULTI (4 л)</t>
  </si>
  <si>
    <t>Масло трансмиссионное  Mobil ATF 200, кан. 20л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</si>
  <si>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</si>
  <si>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</si>
  <si>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</si>
  <si>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</si>
  <si>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</si>
  <si>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</si>
  <si>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</si>
  <si>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</si>
  <si>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</si>
  <si>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</si>
  <si>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</si>
  <si>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тюбик  (50 г)</t>
  </si>
  <si>
    <t>Размораживатель замков (кан.0,06 л)</t>
  </si>
  <si>
    <t>тюбик (60 г)</t>
  </si>
  <si>
    <t>Размораживатель замков (75 мл)</t>
  </si>
  <si>
    <t>тюбик (75 мл)</t>
  </si>
  <si>
    <t>Масло CASTLE 5W30 SN/CF (1 л)</t>
  </si>
  <si>
    <t>Масло CASTLE 5W30 SN/CF (4 л)</t>
  </si>
  <si>
    <t>Масло Mitasu Platinum PAO SN 5W-30 синт. (4 л)</t>
  </si>
  <si>
    <t>Масло SHELL Hellix HX7 5W40 п/с (1 л)</t>
  </si>
  <si>
    <t>Масло XPS 4-Stroke SAE 0W40 (1 л)</t>
  </si>
  <si>
    <t>Тормозная жидкость DOT-4 (455 г)</t>
  </si>
  <si>
    <t>банка (455 г)</t>
  </si>
  <si>
    <t>банка (910 г)</t>
  </si>
  <si>
    <t>Литол-24</t>
  </si>
  <si>
    <t>Масло моторное Windex п/с API CI-4/SL SAE 5W40 (5 л)</t>
  </si>
  <si>
    <t>Автомобиль АТЗ-10-4320 УРАЛ 4320-1912-30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</si>
  <si>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</si>
  <si>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</si>
  <si>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</si>
  <si>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10W40 (4 л)</t>
  </si>
  <si>
    <t>Масло моторное Windex п/с API SG/CD SAE 10W40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</si>
  <si>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</si>
  <si>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</si>
  <si>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</si>
  <si>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</si>
  <si>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</si>
  <si>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</si>
  <si>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776 НН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</si>
  <si>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</si>
  <si>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</si>
  <si>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</si>
  <si>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</si>
  <si>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</si>
  <si>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</si>
  <si>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</si>
  <si>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</si>
  <si>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</si>
  <si>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</si>
  <si>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</si>
  <si>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</si>
  <si>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</si>
  <si>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</si>
  <si>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</si>
  <si>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</si>
  <si>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</si>
  <si>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</si>
  <si>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</si>
  <si>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</si>
  <si>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</si>
  <si>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</si>
  <si>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</si>
  <si>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</si>
  <si>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</si>
  <si>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</si>
  <si>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</si>
  <si>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</si>
  <si>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</si>
  <si>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</si>
  <si>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</si>
  <si>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</si>
  <si>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</si>
  <si>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</si>
  <si>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</si>
  <si>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</si>
  <si>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</si>
  <si>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</si>
  <si>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</si>
  <si>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</si>
  <si>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</si>
  <si>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</si>
  <si>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</si>
  <si>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</si>
  <si>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</si>
  <si>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</si>
  <si>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</si>
  <si>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</si>
  <si>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</si>
  <si>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</si>
  <si>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</si>
  <si>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</si>
  <si>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</si>
  <si>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</si>
  <si>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</si>
  <si>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</si>
  <si>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</si>
  <si>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</si>
  <si>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</si>
  <si>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</si>
  <si>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</si>
  <si>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</si>
  <si>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</si>
  <si>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</si>
  <si>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</si>
  <si>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</si>
  <si>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</si>
  <si>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</si>
  <si>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</si>
  <si>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</si>
  <si>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</si>
  <si>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</si>
  <si>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</si>
  <si>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</si>
  <si>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</si>
  <si>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</si>
  <si>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А 561 КС 87, КО 0075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</si>
  <si>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</si>
  <si>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</si>
  <si>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</si>
  <si>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</si>
  <si>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</si>
  <si>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</si>
  <si>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</si>
  <si>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</si>
  <si>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</si>
  <si>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</si>
  <si>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 xml:space="preserve">Стоимость  1 маш/часа,  руб.
 с НДС
 </t>
  </si>
  <si>
    <t>Автомобиль грузовой УАЗ-390945</t>
  </si>
  <si>
    <t>Автомобиль УАЗ-390995 грузовой фургон</t>
  </si>
  <si>
    <t xml:space="preserve">Тягач седельный с КМУ 58449D-0000020, полуприцеп автомобильный НЕФАЗ 9334-10 </t>
  </si>
  <si>
    <t>Фронтальный колесный погрузчик XCMG LW300KN</t>
  </si>
  <si>
    <t>Автопогрузчик вилочный NISSAN FJ01M15-300175</t>
  </si>
  <si>
    <t>Внедорожное транспортное средство (снегоболотоход) ТРЭКОЛ-39294Д</t>
  </si>
  <si>
    <t>В 713ЕК 87</t>
  </si>
  <si>
    <t>Автомобиль грузовой УАЗ-39094</t>
  </si>
  <si>
    <t>Автомобиль грузовой бортовой
 УРАЛ-4951</t>
  </si>
  <si>
    <t>Автомобиль УАЗ-390945. VIN - XTT390945M1202152</t>
  </si>
  <si>
    <t>Автомобиль УАЗ-220695, специальный пассажирский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</si>
  <si>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</si>
  <si>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</si>
  <si>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</si>
  <si>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Контейнеровоз ИВЕКО-АМТ 633941, Контейнер цистерна КЦ-20 УСТ-94653</t>
  </si>
  <si>
    <t>6839, 6840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</si>
  <si>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</si>
  <si>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</si>
  <si>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</si>
  <si>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</si>
  <si>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</si>
  <si>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</si>
  <si>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</si>
  <si>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</si>
  <si>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</si>
  <si>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</si>
  <si>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</si>
  <si>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</si>
  <si>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</si>
  <si>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3318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</si>
  <si>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</si>
  <si>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</si>
  <si>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</si>
  <si>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</si>
  <si>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</si>
  <si>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</si>
  <si>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КС-45721 (69290)</t>
  </si>
  <si>
    <t>Трактор с бульдозерным и рыхлительным оборудованием ТМ10.11ГСТ</t>
  </si>
  <si>
    <t>Автомобиль УАЗ-390945. VIN - ХТТ390945М1202238</t>
  </si>
  <si>
    <t>автоцистерны вакуумные</t>
  </si>
  <si>
    <t>автоцистерны</t>
  </si>
  <si>
    <t>(вводится в действие с 01.02.2021г.)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</si>
  <si>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</si>
  <si>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</si>
  <si>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</si>
  <si>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</si>
  <si>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</si>
  <si>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</si>
  <si>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</si>
  <si>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</si>
  <si>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</si>
  <si>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</si>
  <si>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</si>
  <si>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</si>
  <si>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</si>
  <si>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</si>
  <si>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</si>
  <si>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</si>
  <si>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</si>
  <si>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</si>
  <si>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</si>
  <si>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</si>
  <si>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</si>
  <si>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</si>
  <si>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</si>
  <si>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</si>
  <si>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</si>
  <si>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</si>
  <si>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</si>
  <si>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</si>
  <si>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</si>
  <si>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</si>
  <si>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</si>
  <si>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</si>
  <si>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</si>
  <si>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</si>
  <si>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</si>
  <si>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</si>
  <si>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</si>
  <si>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</si>
  <si>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</si>
  <si>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</si>
  <si>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</si>
  <si>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</si>
  <si>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</si>
  <si>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</si>
  <si>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</si>
  <si>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</si>
  <si>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</si>
  <si>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</si>
  <si>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</si>
  <si>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</si>
  <si>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</si>
  <si>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</si>
  <si>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</si>
  <si>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</si>
  <si>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</si>
  <si>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</si>
  <si>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</si>
  <si>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</si>
  <si>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</si>
  <si>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</si>
  <si>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</si>
  <si>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</si>
  <si>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</si>
  <si>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</si>
  <si>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</si>
  <si>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</si>
  <si>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</si>
  <si>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</si>
  <si>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</si>
  <si>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</si>
  <si>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</si>
  <si>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</si>
  <si>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</si>
  <si>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</si>
  <si>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</si>
  <si>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</si>
  <si>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</si>
  <si>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</si>
  <si>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</si>
  <si>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</si>
  <si>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SF/CC SAE 15W40 (4 л)</t>
  </si>
  <si>
    <t>Масло моторное Windex мин API CH-4/CG-4/SJ SAE 15W40 (5л)</t>
  </si>
  <si>
    <t>Навигационный период (с 01.06.21 г. по 01.10.21г.)</t>
  </si>
  <si>
    <t>Межнавигационный период (с 01.10.21 г. по 01.06.21г.)</t>
  </si>
  <si>
    <t>Навигационный период (с 01.06.21 г. по 01.10.21 г.)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</si>
  <si>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</si>
  <si>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</si>
  <si>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</si>
  <si>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</si>
  <si>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</si>
  <si>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Автобензин АИ-92 в бочкотаре (95 л)</t>
  </si>
  <si>
    <t>штук</t>
  </si>
  <si>
    <t>Автобензин АИ-92 в бочкотаре (205 л)</t>
  </si>
  <si>
    <t>Автобензин АИ-95 в бочкотаре (95 л)</t>
  </si>
  <si>
    <t>Автобензин АИ-95 в бочкотаре (205 л)</t>
  </si>
  <si>
    <t>Дизельное топливо в бочкотаре (95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</si>
  <si>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</si>
  <si>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</si>
  <si>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</si>
  <si>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</si>
  <si>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</si>
  <si>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</si>
  <si>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</si>
  <si>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</si>
  <si>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Смазка № 158 (1 кг)</t>
  </si>
  <si>
    <t>банка (1 кг)</t>
  </si>
  <si>
    <t>Масло MOBIL 1 ESP 5W30 синт. 4 л</t>
  </si>
  <si>
    <t>Масло MOBIL 1 FE 0W30 синт. 1 л</t>
  </si>
  <si>
    <t>Масло MOBIL 1 FE 0W30 синт. 4 л</t>
  </si>
  <si>
    <t>Масло MOBIL 1 FS X1 5W40 синт. 5 л</t>
  </si>
  <si>
    <t>Масло Mitasu Super Diesel CI-4 10W40 (4 л)</t>
  </si>
  <si>
    <t>Масло YAMAHA для гидроподъема подвесных лодочных моторов YACCPWRTRMF32, 0,946 л.</t>
  </si>
  <si>
    <t>Масло ЛУКОЙЛ-ЛЮКС 10W40 SL/CF, п/синт.(4 л)</t>
  </si>
  <si>
    <t>Масло промывочное Windex (4 л)</t>
  </si>
  <si>
    <t>Смазка Циатим-208 (18 кг)</t>
  </si>
  <si>
    <t>Масло MOBIL Super 2000 X3 5W40 п/с 1 л</t>
  </si>
  <si>
    <t>Масло MOBIL Super 2000 X3 5W40 п/с 4 л</t>
  </si>
  <si>
    <t>Масло Motul OUTBOARD TECH 4T 10w30 (1 л)</t>
  </si>
  <si>
    <t>Масло SHELL Helix Ultra 5W30 (4 л)</t>
  </si>
  <si>
    <t>Масло моторное G-Profi GT LA 10w40 API CJ-40 (205 л)</t>
  </si>
  <si>
    <t>канистра (205 л)</t>
  </si>
  <si>
    <t>с 01.01.2022 г.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</si>
  <si>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</si>
  <si>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</si>
  <si>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</si>
  <si>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>Межнавигационный период (с 01.10.21 г. по 01.07.22 г.)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</si>
  <si>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</si>
  <si>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>01.01.2022 г.</t>
  </si>
  <si>
    <t>(актуализированная редакция по состоянию на 01.04.2022 г.)</t>
  </si>
  <si>
    <t xml:space="preserve">Цены реализации нефтепродуктов по  смарт-картам </t>
  </si>
  <si>
    <t>Специальный, седельный тягач с КМУ IVECO-AMT 633910, Специализированный полуприцеп сортиментовозный Политранс 9417-040 VIN Z7H94170BM4000043</t>
  </si>
  <si>
    <t>Специальный, седельный тягач с КМУ IVECO-AMT 6339103,  Специализированный полуприцеп сортиментовозный Политранс 9417-040 VIN Z7H94170BM4000044</t>
  </si>
  <si>
    <t>Специальный, седельный тягач с КМУ IVECO-AMT 633910, Специализированный, полуприцеп-цистерна УСТ 94652L VIN  Z0V94652LMA000190</t>
  </si>
  <si>
    <t>Специальный, седельный тягач с КМУ IVECO-AMT 633910, Специализированный, полуприцеп-цистерна УСТ 94652L VIN  Z0V94652LMA000191</t>
  </si>
  <si>
    <t>Специальный, седельный тягач с КМУ IVECO-AMT 633910,
Специализированный, полуприцеп-цистерна УСТ 94652L VIN  Z0V94652LMA000192</t>
  </si>
  <si>
    <t>Специальный, седельный тягач с КМУ IVECO-AMT 633910 , Специализированный, полуприцеп-цистерна УСТ 94652L VIN  Z0V94652LMA000193</t>
  </si>
  <si>
    <t>Специальный, седельный тягач с КМУ IVECO-AMT 633910, Специализированный, полуприцеп-цистерна УСТ 94652L VIN  Z0V94652LMA000194</t>
  </si>
  <si>
    <t>Специальный, седельный тягач с КМУ IVECO-AMT 633910, Специализированный, полуприцеп-цистерна УСТ 94652L VIN  Z0V94652LMA000195</t>
  </si>
  <si>
    <t>Специальный, седельный тягач с КМУ IVECO-AMT 633910, Специализированный, полуприцеп-цистерна УСТ 94652L VIN  Z0V94652LMA000196</t>
  </si>
  <si>
    <t>Специальный, седельный тягач с КМУ IVECO-AMT 633910, Специализированный, полуприцеп-цистерна УСТ 94652L VIN  Z0V94652LMA000197</t>
  </si>
  <si>
    <t>Специальный, седельный тягач с КМУ IVECO-AMT 633910, Специализированный, полуприцеп-цистерна УСТ 94652L VIN  Z0V94652LMA000198</t>
  </si>
  <si>
    <t>Специальный, седельный тягач с КМУ IVECO-AMT 633910,
Специализированный, полуприцеп-цистерна УСТ 94652L VIN  Z0V94652LMA000199</t>
  </si>
  <si>
    <t>Специальный, седельный тягач с КМУ IVECO-AMT 633910 , Специализированный, полуприцеп-цистерна УСТ 94652L VIN  Z0V94652LMA000200</t>
  </si>
  <si>
    <t>Специальный, передвижная парогенераторная установка УСТ 5453DP VIN Z0V5453DPM5000025</t>
  </si>
  <si>
    <t>8081, 8093</t>
  </si>
  <si>
    <t>8089, 8094</t>
  </si>
  <si>
    <t>8069, 8082</t>
  </si>
  <si>
    <t>8070, 8080</t>
  </si>
  <si>
    <t>8091, 8071</t>
  </si>
  <si>
    <t>8083, 8072</t>
  </si>
  <si>
    <t>8073, 8092</t>
  </si>
  <si>
    <t>8084, 8074</t>
  </si>
  <si>
    <t>8085, 8075</t>
  </si>
  <si>
    <t>8086, 8076</t>
  </si>
  <si>
    <t>8087, 8077</t>
  </si>
  <si>
    <t>8088, 8078</t>
  </si>
  <si>
    <t>8090, 8079</t>
  </si>
  <si>
    <t>А 615 МР 87</t>
  </si>
  <si>
    <t>А 619 МР 87</t>
  </si>
  <si>
    <t>А 604 МР 87</t>
  </si>
  <si>
    <t>А 581 МР 87</t>
  </si>
  <si>
    <t>А 586 МР 87</t>
  </si>
  <si>
    <t>А 609 МР 87</t>
  </si>
  <si>
    <t>А 608 МР 87</t>
  </si>
  <si>
    <t>А 603 МР 87</t>
  </si>
  <si>
    <t>А 591 МР 87</t>
  </si>
  <si>
    <t>А 576 МР 87</t>
  </si>
  <si>
    <t>А 577 МР 87</t>
  </si>
  <si>
    <t>А 350 МР 87</t>
  </si>
  <si>
    <t>А 611 МР 87</t>
  </si>
  <si>
    <t>А 583 МР 87</t>
  </si>
  <si>
    <t>грузовые/бензовозы</t>
  </si>
  <si>
    <t>специального назначения</t>
  </si>
  <si>
    <t>(актуализирован на  21.04.2022 г.)</t>
  </si>
  <si>
    <t>(актуализированная редакция по состоянию на 11.05.2022 г.)</t>
  </si>
  <si>
    <t>Навигационный период (с 01.06.22г. по 01.10.22г.)</t>
  </si>
  <si>
    <t>Межнавигационный период (с 01.10.22г. по 01.06.23г.)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</si>
</sst>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6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21" fillId="0" borderId="0" xfId="53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4" fontId="1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12" fillId="0" borderId="15" xfId="53" applyFont="1" applyBorder="1" applyAlignment="1">
      <alignment horizontal="center" vertical="center"/>
      <protection/>
    </xf>
    <xf numFmtId="14" fontId="22" fillId="0" borderId="10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/>
    </xf>
    <xf numFmtId="0" fontId="17" fillId="0" borderId="15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7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4" fontId="7" fillId="0" borderId="0" xfId="53" applyNumberFormat="1" applyFont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4" fontId="22" fillId="0" borderId="15" xfId="53" applyNumberFormat="1" applyFont="1" applyBorder="1" applyAlignment="1">
      <alignment horizontal="center" vertical="center"/>
      <protection/>
    </xf>
    <xf numFmtId="0" fontId="15" fillId="0" borderId="13" xfId="53" applyFont="1" applyFill="1" applyBorder="1" applyAlignment="1">
      <alignment vertical="center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/>
      <protection/>
    </xf>
    <xf numFmtId="0" fontId="7" fillId="0" borderId="12" xfId="53" applyFont="1" applyFill="1" applyBorder="1" applyAlignment="1">
      <alignment horizontal="center"/>
      <protection/>
    </xf>
    <xf numFmtId="14" fontId="23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2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6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/>
    </xf>
    <xf numFmtId="0" fontId="7" fillId="0" borderId="10" xfId="53" applyFont="1" applyFill="1" applyBorder="1" applyAlignment="1">
      <alignment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vertic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vertical="center" wrapText="1" shrinkToFi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 vertical="center"/>
      <protection/>
    </xf>
    <xf numFmtId="1" fontId="5" fillId="0" borderId="17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5" fillId="0" borderId="10" xfId="54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14" fontId="22" fillId="0" borderId="13" xfId="53" applyNumberFormat="1" applyFont="1" applyBorder="1" applyAlignment="1">
      <alignment horizontal="center" vertical="center"/>
      <protection/>
    </xf>
    <xf numFmtId="14" fontId="22" fillId="0" borderId="14" xfId="53" applyNumberFormat="1" applyFont="1" applyBorder="1" applyAlignment="1">
      <alignment horizontal="center" vertical="center"/>
      <protection/>
    </xf>
    <xf numFmtId="14" fontId="22" fillId="0" borderId="15" xfId="53" applyNumberFormat="1" applyFont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horizontal="center" vertical="center"/>
      <protection/>
    </xf>
    <xf numFmtId="4" fontId="5" fillId="0" borderId="18" xfId="53" applyNumberFormat="1" applyFont="1" applyBorder="1" applyAlignment="1">
      <alignment horizontal="center" vertical="center"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8" xfId="53" applyNumberFormat="1" applyFont="1" applyFill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2" fillId="0" borderId="12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8" xfId="53" applyNumberFormat="1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/>
      <protection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4" fontId="7" fillId="0" borderId="12" xfId="53" applyNumberFormat="1" applyFont="1" applyFill="1" applyBorder="1" applyAlignment="1">
      <alignment horizontal="left" indent="7"/>
      <protection/>
    </xf>
    <xf numFmtId="4" fontId="7" fillId="0" borderId="18" xfId="53" applyNumberFormat="1" applyFont="1" applyFill="1" applyBorder="1" applyAlignment="1">
      <alignment horizontal="left" indent="7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4" fontId="7" fillId="0" borderId="12" xfId="53" applyNumberFormat="1" applyFont="1" applyFill="1" applyBorder="1" applyAlignment="1">
      <alignment horizontal="right" indent="7"/>
      <protection/>
    </xf>
    <xf numFmtId="4" fontId="7" fillId="0" borderId="18" xfId="53" applyNumberFormat="1" applyFont="1" applyFill="1" applyBorder="1" applyAlignment="1">
      <alignment horizontal="right" indent="7"/>
      <protection/>
    </xf>
    <xf numFmtId="0" fontId="15" fillId="0" borderId="0" xfId="53" applyFont="1" applyFill="1" applyAlignment="1">
      <alignment horizontal="center"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4" fontId="7" fillId="0" borderId="12" xfId="53" applyNumberFormat="1" applyFont="1" applyFill="1" applyBorder="1" applyAlignment="1">
      <alignment horizontal="right" indent="6"/>
      <protection/>
    </xf>
    <xf numFmtId="4" fontId="7" fillId="0" borderId="18" xfId="53" applyNumberFormat="1" applyFont="1" applyFill="1" applyBorder="1" applyAlignment="1">
      <alignment horizontal="right" indent="6"/>
      <protection/>
    </xf>
    <xf numFmtId="0" fontId="7" fillId="0" borderId="10" xfId="5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7" fillId="0" borderId="0" xfId="53" applyFont="1" applyFill="1" applyBorder="1" applyAlignment="1">
      <alignment horizontal="left"/>
      <protection/>
    </xf>
    <xf numFmtId="0" fontId="17" fillId="0" borderId="12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8" xfId="53" applyFont="1" applyFill="1" applyBorder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0" fontId="14" fillId="34" borderId="1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" fontId="5" fillId="0" borderId="20" xfId="54" applyNumberFormat="1" applyFont="1" applyFill="1" applyBorder="1" applyAlignment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Масла навигации 2011" xfId="56"/>
    <cellStyle name="Обычный_Масла розница нацигации 2011" xfId="57"/>
    <cellStyle name="Обычный_предв.расчет с 1 апрел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zoomScalePageLayoutView="0" workbookViewId="0" topLeftCell="A1">
      <selection activeCell="I25" sqref="I25"/>
    </sheetView>
  </sheetViews>
  <sheetFormatPr defaultColWidth="9.125" defaultRowHeight="13.5" customHeight="1"/>
  <cols>
    <col min="1" max="1" width="50.50390625" style="8" customWidth="1"/>
    <col min="2" max="2" width="33.50390625" style="8" customWidth="1"/>
    <col min="3" max="3" width="10.625" style="8" customWidth="1"/>
    <col min="4" max="6" width="11.375" style="8" customWidth="1"/>
    <col min="7" max="16384" width="9.125" style="8" customWidth="1"/>
  </cols>
  <sheetData>
    <row r="1" spans="1:6" ht="13.5" customHeight="1">
      <c r="A1" s="243" t="s">
        <v>20</v>
      </c>
      <c r="B1" s="243"/>
      <c r="C1" s="243"/>
      <c r="D1" s="243"/>
      <c r="E1" s="243"/>
      <c r="F1" s="243"/>
    </row>
    <row r="2" spans="1:6" ht="13.5" customHeight="1">
      <c r="A2" s="243" t="s">
        <v>436</v>
      </c>
      <c r="B2" s="243"/>
      <c r="C2" s="243"/>
      <c r="D2" s="243"/>
      <c r="E2" s="243"/>
      <c r="F2" s="243"/>
    </row>
    <row r="3" spans="1:6" ht="13.5" customHeight="1">
      <c r="A3" s="243" t="s">
        <v>953</v>
      </c>
      <c r="B3" s="243"/>
      <c r="C3" s="243"/>
      <c r="D3" s="243"/>
      <c r="E3" s="243"/>
      <c r="F3" s="243"/>
    </row>
    <row r="4" spans="1:6" ht="13.5" customHeight="1">
      <c r="A4" s="43"/>
      <c r="B4" s="43"/>
      <c r="C4" s="43"/>
      <c r="D4" s="43"/>
      <c r="E4" s="43"/>
      <c r="F4" s="43"/>
    </row>
    <row r="5" spans="1:6" ht="13.5" customHeight="1">
      <c r="A5" s="244" t="s">
        <v>343</v>
      </c>
      <c r="B5" s="244"/>
      <c r="C5" s="244"/>
      <c r="D5" s="244"/>
      <c r="E5" s="244"/>
      <c r="F5" s="244"/>
    </row>
    <row r="6" spans="1:6" ht="13.5" customHeight="1">
      <c r="A6" s="45"/>
      <c r="B6" s="45"/>
      <c r="C6" s="44"/>
      <c r="D6" s="44"/>
      <c r="E6" s="44"/>
      <c r="F6" s="44"/>
    </row>
    <row r="7" spans="1:6" ht="27" customHeight="1">
      <c r="A7" s="1" t="s">
        <v>1</v>
      </c>
      <c r="B7" s="1" t="s">
        <v>560</v>
      </c>
      <c r="C7" s="1" t="s">
        <v>51</v>
      </c>
      <c r="D7" s="2" t="s">
        <v>2</v>
      </c>
      <c r="E7" s="2" t="s">
        <v>420</v>
      </c>
      <c r="F7" s="2" t="s">
        <v>3</v>
      </c>
    </row>
    <row r="8" spans="1:6" ht="13.5" customHeight="1">
      <c r="A8" s="245" t="s">
        <v>437</v>
      </c>
      <c r="B8" s="246"/>
      <c r="C8" s="246"/>
      <c r="D8" s="246"/>
      <c r="E8" s="246"/>
      <c r="F8" s="247"/>
    </row>
    <row r="9" spans="1:6" ht="13.5" customHeight="1">
      <c r="A9" s="48" t="s">
        <v>228</v>
      </c>
      <c r="B9" s="25" t="s">
        <v>561</v>
      </c>
      <c r="C9" s="6" t="s">
        <v>74</v>
      </c>
      <c r="D9" s="4">
        <v>47400</v>
      </c>
      <c r="E9" s="4">
        <f>0.2*D9</f>
        <v>9480</v>
      </c>
      <c r="F9" s="4">
        <f>E9+D9</f>
        <v>56880</v>
      </c>
    </row>
    <row r="10" spans="1:6" ht="13.5" customHeight="1">
      <c r="A10" s="248" t="s">
        <v>112</v>
      </c>
      <c r="B10" s="25" t="s">
        <v>561</v>
      </c>
      <c r="C10" s="6" t="s">
        <v>74</v>
      </c>
      <c r="D10" s="4">
        <v>78000</v>
      </c>
      <c r="E10" s="4">
        <f aca="true" t="shared" si="0" ref="E10:E18">0.2*D10</f>
        <v>15600</v>
      </c>
      <c r="F10" s="4">
        <f>E10+D10</f>
        <v>93600</v>
      </c>
    </row>
    <row r="11" spans="1:6" ht="13.5" customHeight="1">
      <c r="A11" s="249"/>
      <c r="B11" s="25" t="s">
        <v>568</v>
      </c>
      <c r="C11" s="6" t="s">
        <v>74</v>
      </c>
      <c r="D11" s="4">
        <v>79500</v>
      </c>
      <c r="E11" s="4">
        <f>0.2*D11</f>
        <v>15900</v>
      </c>
      <c r="F11" s="4">
        <f>E11+D11</f>
        <v>95400</v>
      </c>
    </row>
    <row r="12" spans="1:6" ht="13.5" customHeight="1">
      <c r="A12" s="248" t="s">
        <v>52</v>
      </c>
      <c r="B12" s="25" t="s">
        <v>561</v>
      </c>
      <c r="C12" s="6" t="s">
        <v>74</v>
      </c>
      <c r="D12" s="27">
        <v>79400</v>
      </c>
      <c r="E12" s="4">
        <f t="shared" si="0"/>
        <v>15880</v>
      </c>
      <c r="F12" s="4">
        <f>E12+D12</f>
        <v>95280</v>
      </c>
    </row>
    <row r="13" spans="1:6" ht="13.5" customHeight="1">
      <c r="A13" s="249"/>
      <c r="B13" s="25" t="s">
        <v>568</v>
      </c>
      <c r="C13" s="6" t="s">
        <v>74</v>
      </c>
      <c r="D13" s="27">
        <v>80950</v>
      </c>
      <c r="E13" s="4">
        <f>0.2*D13</f>
        <v>16190</v>
      </c>
      <c r="F13" s="4">
        <f>E13+D13</f>
        <v>97140</v>
      </c>
    </row>
    <row r="14" spans="1:6" ht="13.5" customHeight="1">
      <c r="A14" s="245" t="s">
        <v>7</v>
      </c>
      <c r="B14" s="246"/>
      <c r="C14" s="246"/>
      <c r="D14" s="246"/>
      <c r="E14" s="246"/>
      <c r="F14" s="247"/>
    </row>
    <row r="15" spans="1:6" ht="13.5" customHeight="1">
      <c r="A15" s="248" t="s">
        <v>7</v>
      </c>
      <c r="B15" s="25" t="s">
        <v>561</v>
      </c>
      <c r="C15" s="6" t="s">
        <v>74</v>
      </c>
      <c r="D15" s="27">
        <v>78250</v>
      </c>
      <c r="E15" s="4">
        <f t="shared" si="0"/>
        <v>15650</v>
      </c>
      <c r="F15" s="4">
        <f>E15+D15</f>
        <v>93900</v>
      </c>
    </row>
    <row r="16" spans="1:6" ht="13.5" customHeight="1">
      <c r="A16" s="249"/>
      <c r="B16" s="25" t="s">
        <v>568</v>
      </c>
      <c r="C16" s="6" t="s">
        <v>74</v>
      </c>
      <c r="D16" s="27">
        <v>80000</v>
      </c>
      <c r="E16" s="4">
        <f t="shared" si="0"/>
        <v>16000</v>
      </c>
      <c r="F16" s="4">
        <f>E16+D16</f>
        <v>96000</v>
      </c>
    </row>
    <row r="17" spans="1:6" ht="13.5" customHeight="1">
      <c r="A17" s="245" t="s">
        <v>39</v>
      </c>
      <c r="B17" s="246"/>
      <c r="C17" s="246"/>
      <c r="D17" s="246"/>
      <c r="E17" s="246"/>
      <c r="F17" s="247"/>
    </row>
    <row r="18" spans="1:6" ht="13.5" customHeight="1">
      <c r="A18" s="248" t="s">
        <v>419</v>
      </c>
      <c r="B18" s="25" t="s">
        <v>561</v>
      </c>
      <c r="C18" s="6" t="s">
        <v>74</v>
      </c>
      <c r="D18" s="4">
        <v>72950</v>
      </c>
      <c r="E18" s="4">
        <f t="shared" si="0"/>
        <v>14590</v>
      </c>
      <c r="F18" s="4">
        <f>E18+D18</f>
        <v>87540</v>
      </c>
    </row>
    <row r="19" spans="1:6" ht="13.5" customHeight="1">
      <c r="A19" s="250"/>
      <c r="B19" s="25" t="s">
        <v>568</v>
      </c>
      <c r="C19" s="6" t="s">
        <v>74</v>
      </c>
      <c r="D19" s="4">
        <v>74400</v>
      </c>
      <c r="E19" s="4">
        <f>0.2*D19</f>
        <v>14880</v>
      </c>
      <c r="F19" s="4">
        <f>E19+D19</f>
        <v>89280</v>
      </c>
    </row>
    <row r="20" spans="1:6" ht="13.5" customHeight="1">
      <c r="A20" s="49" t="s">
        <v>6</v>
      </c>
      <c r="B20" s="49" t="s">
        <v>561</v>
      </c>
      <c r="C20" s="6" t="s">
        <v>74</v>
      </c>
      <c r="D20" s="29">
        <v>232000</v>
      </c>
      <c r="E20" s="4">
        <f>0.2*D20</f>
        <v>46400</v>
      </c>
      <c r="F20" s="4">
        <f>E20+D20</f>
        <v>278400</v>
      </c>
    </row>
    <row r="21" spans="1:6" ht="13.5" customHeight="1">
      <c r="A21" s="25" t="s">
        <v>58</v>
      </c>
      <c r="B21" s="25" t="s">
        <v>561</v>
      </c>
      <c r="C21" s="6" t="s">
        <v>74</v>
      </c>
      <c r="D21" s="4">
        <v>432000</v>
      </c>
      <c r="E21" s="4">
        <f>0.2*D21</f>
        <v>86400</v>
      </c>
      <c r="F21" s="4">
        <f>E21+D21</f>
        <v>518400</v>
      </c>
    </row>
    <row r="22" spans="1:6" ht="13.5" customHeight="1">
      <c r="A22" s="240" t="s">
        <v>40</v>
      </c>
      <c r="B22" s="241"/>
      <c r="C22" s="241"/>
      <c r="D22" s="241"/>
      <c r="E22" s="241"/>
      <c r="F22" s="242"/>
    </row>
    <row r="23" spans="1:6" ht="13.5" customHeight="1">
      <c r="A23" s="22" t="s">
        <v>156</v>
      </c>
      <c r="B23" s="22" t="s">
        <v>561</v>
      </c>
      <c r="C23" s="6" t="s">
        <v>74</v>
      </c>
      <c r="D23" s="32">
        <v>131000</v>
      </c>
      <c r="E23" s="143">
        <f aca="true" t="shared" si="1" ref="E23:E86">0.2*D23</f>
        <v>26200</v>
      </c>
      <c r="F23" s="143">
        <f aca="true" t="shared" si="2" ref="F23:F58">E23+D23</f>
        <v>157200</v>
      </c>
    </row>
    <row r="24" spans="1:6" ht="13.5" customHeight="1">
      <c r="A24" s="31" t="s">
        <v>157</v>
      </c>
      <c r="B24" s="22" t="s">
        <v>561</v>
      </c>
      <c r="C24" s="6" t="s">
        <v>74</v>
      </c>
      <c r="D24" s="32">
        <v>142700</v>
      </c>
      <c r="E24" s="143">
        <f t="shared" si="1"/>
        <v>28540</v>
      </c>
      <c r="F24" s="143">
        <f t="shared" si="2"/>
        <v>171240</v>
      </c>
    </row>
    <row r="25" spans="1:6" ht="13.5" customHeight="1">
      <c r="A25" s="25" t="s">
        <v>158</v>
      </c>
      <c r="B25" s="22" t="s">
        <v>561</v>
      </c>
      <c r="C25" s="60" t="s">
        <v>74</v>
      </c>
      <c r="D25" s="143">
        <v>192300</v>
      </c>
      <c r="E25" s="143">
        <f t="shared" si="1"/>
        <v>38460</v>
      </c>
      <c r="F25" s="143">
        <f t="shared" si="2"/>
        <v>230760</v>
      </c>
    </row>
    <row r="26" spans="1:6" ht="13.5" customHeight="1">
      <c r="A26" s="24" t="s">
        <v>159</v>
      </c>
      <c r="B26" s="22" t="s">
        <v>561</v>
      </c>
      <c r="C26" s="60" t="s">
        <v>74</v>
      </c>
      <c r="D26" s="32">
        <v>815700</v>
      </c>
      <c r="E26" s="143">
        <f t="shared" si="1"/>
        <v>163140</v>
      </c>
      <c r="F26" s="143">
        <f t="shared" si="2"/>
        <v>978840</v>
      </c>
    </row>
    <row r="27" spans="1:6" ht="13.5" customHeight="1">
      <c r="A27" s="24" t="s">
        <v>160</v>
      </c>
      <c r="B27" s="22" t="s">
        <v>561</v>
      </c>
      <c r="C27" s="6" t="s">
        <v>74</v>
      </c>
      <c r="D27" s="32">
        <v>200700</v>
      </c>
      <c r="E27" s="143">
        <f t="shared" si="1"/>
        <v>40140</v>
      </c>
      <c r="F27" s="143">
        <f t="shared" si="2"/>
        <v>240840</v>
      </c>
    </row>
    <row r="28" spans="1:6" ht="13.5" customHeight="1">
      <c r="A28" s="46" t="s">
        <v>161</v>
      </c>
      <c r="B28" s="22" t="s">
        <v>561</v>
      </c>
      <c r="C28" s="60" t="s">
        <v>74</v>
      </c>
      <c r="D28" s="32">
        <v>117000</v>
      </c>
      <c r="E28" s="143">
        <f t="shared" si="1"/>
        <v>23400</v>
      </c>
      <c r="F28" s="143">
        <f t="shared" si="2"/>
        <v>140400</v>
      </c>
    </row>
    <row r="29" spans="1:6" ht="13.5" customHeight="1">
      <c r="A29" s="22" t="s">
        <v>162</v>
      </c>
      <c r="B29" s="22" t="s">
        <v>561</v>
      </c>
      <c r="C29" s="6" t="s">
        <v>74</v>
      </c>
      <c r="D29" s="32">
        <v>187600</v>
      </c>
      <c r="E29" s="143">
        <f t="shared" si="1"/>
        <v>37520</v>
      </c>
      <c r="F29" s="143">
        <f t="shared" si="2"/>
        <v>225120</v>
      </c>
    </row>
    <row r="30" spans="1:6" ht="13.5" customHeight="1">
      <c r="A30" s="24" t="s">
        <v>163</v>
      </c>
      <c r="B30" s="22" t="s">
        <v>561</v>
      </c>
      <c r="C30" s="6" t="s">
        <v>74</v>
      </c>
      <c r="D30" s="32">
        <v>381150</v>
      </c>
      <c r="E30" s="143">
        <f t="shared" si="1"/>
        <v>76230</v>
      </c>
      <c r="F30" s="143">
        <f t="shared" si="2"/>
        <v>457380</v>
      </c>
    </row>
    <row r="31" spans="1:6" ht="13.5" customHeight="1">
      <c r="A31" s="24" t="s">
        <v>569</v>
      </c>
      <c r="B31" s="22" t="s">
        <v>561</v>
      </c>
      <c r="C31" s="6" t="s">
        <v>74</v>
      </c>
      <c r="D31" s="32">
        <v>169000</v>
      </c>
      <c r="E31" s="143">
        <f t="shared" si="1"/>
        <v>33800</v>
      </c>
      <c r="F31" s="143">
        <f t="shared" si="2"/>
        <v>202800</v>
      </c>
    </row>
    <row r="32" spans="1:6" ht="13.5" customHeight="1">
      <c r="A32" s="24" t="s">
        <v>570</v>
      </c>
      <c r="B32" s="22" t="s">
        <v>561</v>
      </c>
      <c r="C32" s="6" t="s">
        <v>74</v>
      </c>
      <c r="D32" s="32">
        <v>132000</v>
      </c>
      <c r="E32" s="143">
        <f t="shared" si="1"/>
        <v>26400</v>
      </c>
      <c r="F32" s="143">
        <f t="shared" si="2"/>
        <v>158400</v>
      </c>
    </row>
    <row r="33" spans="1:6" ht="13.5" customHeight="1">
      <c r="A33" s="24" t="s">
        <v>571</v>
      </c>
      <c r="B33" s="22" t="s">
        <v>561</v>
      </c>
      <c r="C33" s="6" t="s">
        <v>74</v>
      </c>
      <c r="D33" s="32">
        <v>186000</v>
      </c>
      <c r="E33" s="143">
        <f t="shared" si="1"/>
        <v>37200</v>
      </c>
      <c r="F33" s="143">
        <f t="shared" si="2"/>
        <v>223200</v>
      </c>
    </row>
    <row r="34" spans="1:6" ht="13.5" customHeight="1">
      <c r="A34" s="24" t="s">
        <v>572</v>
      </c>
      <c r="B34" s="22" t="s">
        <v>561</v>
      </c>
      <c r="C34" s="6" t="s">
        <v>74</v>
      </c>
      <c r="D34" s="32">
        <v>155300</v>
      </c>
      <c r="E34" s="143">
        <f t="shared" si="1"/>
        <v>31060</v>
      </c>
      <c r="F34" s="143">
        <f t="shared" si="2"/>
        <v>186360</v>
      </c>
    </row>
    <row r="35" spans="1:6" ht="13.5" customHeight="1">
      <c r="A35" s="24" t="s">
        <v>573</v>
      </c>
      <c r="B35" s="22" t="s">
        <v>561</v>
      </c>
      <c r="C35" s="6" t="s">
        <v>74</v>
      </c>
      <c r="D35" s="32">
        <v>222600</v>
      </c>
      <c r="E35" s="143">
        <f t="shared" si="1"/>
        <v>44520</v>
      </c>
      <c r="F35" s="143">
        <f t="shared" si="2"/>
        <v>267120</v>
      </c>
    </row>
    <row r="36" spans="1:6" ht="13.5" customHeight="1">
      <c r="A36" s="25" t="s">
        <v>164</v>
      </c>
      <c r="B36" s="22" t="s">
        <v>561</v>
      </c>
      <c r="C36" s="6" t="s">
        <v>74</v>
      </c>
      <c r="D36" s="143">
        <v>195200</v>
      </c>
      <c r="E36" s="143">
        <f t="shared" si="1"/>
        <v>39040</v>
      </c>
      <c r="F36" s="143">
        <f t="shared" si="2"/>
        <v>234240</v>
      </c>
    </row>
    <row r="37" spans="1:6" ht="13.5" customHeight="1">
      <c r="A37" s="24" t="s">
        <v>305</v>
      </c>
      <c r="B37" s="22" t="s">
        <v>561</v>
      </c>
      <c r="C37" s="6" t="s">
        <v>74</v>
      </c>
      <c r="D37" s="32">
        <v>291400</v>
      </c>
      <c r="E37" s="143">
        <f t="shared" si="1"/>
        <v>58280</v>
      </c>
      <c r="F37" s="143">
        <f t="shared" si="2"/>
        <v>349680</v>
      </c>
    </row>
    <row r="38" spans="1:6" ht="13.5" customHeight="1">
      <c r="A38" s="5" t="s">
        <v>371</v>
      </c>
      <c r="B38" s="22" t="s">
        <v>561</v>
      </c>
      <c r="C38" s="6" t="s">
        <v>74</v>
      </c>
      <c r="D38" s="143">
        <v>374000</v>
      </c>
      <c r="E38" s="143">
        <f t="shared" si="1"/>
        <v>74800</v>
      </c>
      <c r="F38" s="143">
        <f t="shared" si="2"/>
        <v>448800</v>
      </c>
    </row>
    <row r="39" spans="1:6" ht="13.5" customHeight="1">
      <c r="A39" s="52" t="s">
        <v>306</v>
      </c>
      <c r="B39" s="22" t="s">
        <v>561</v>
      </c>
      <c r="C39" s="6" t="s">
        <v>74</v>
      </c>
      <c r="D39" s="187">
        <v>365400</v>
      </c>
      <c r="E39" s="143">
        <f t="shared" si="1"/>
        <v>73080</v>
      </c>
      <c r="F39" s="143">
        <f t="shared" si="2"/>
        <v>438480</v>
      </c>
    </row>
    <row r="40" spans="1:6" ht="13.5" customHeight="1">
      <c r="A40" s="5" t="s">
        <v>165</v>
      </c>
      <c r="B40" s="22" t="s">
        <v>561</v>
      </c>
      <c r="C40" s="6" t="s">
        <v>74</v>
      </c>
      <c r="D40" s="143">
        <v>261200</v>
      </c>
      <c r="E40" s="143">
        <f t="shared" si="1"/>
        <v>52240</v>
      </c>
      <c r="F40" s="143">
        <f t="shared" si="2"/>
        <v>313440</v>
      </c>
    </row>
    <row r="41" spans="1:6" ht="13.5" customHeight="1">
      <c r="A41" s="38" t="s">
        <v>166</v>
      </c>
      <c r="B41" s="22" t="s">
        <v>561</v>
      </c>
      <c r="C41" s="6" t="s">
        <v>74</v>
      </c>
      <c r="D41" s="143">
        <v>176500</v>
      </c>
      <c r="E41" s="143">
        <f t="shared" si="1"/>
        <v>35300</v>
      </c>
      <c r="F41" s="143">
        <f t="shared" si="2"/>
        <v>211800</v>
      </c>
    </row>
    <row r="42" spans="1:6" ht="13.5" customHeight="1">
      <c r="A42" s="25" t="s">
        <v>167</v>
      </c>
      <c r="B42" s="22" t="s">
        <v>561</v>
      </c>
      <c r="C42" s="6" t="s">
        <v>74</v>
      </c>
      <c r="D42" s="143">
        <v>82000</v>
      </c>
      <c r="E42" s="143">
        <f t="shared" si="1"/>
        <v>16400</v>
      </c>
      <c r="F42" s="143">
        <f t="shared" si="2"/>
        <v>98400</v>
      </c>
    </row>
    <row r="43" spans="1:6" ht="13.5" customHeight="1">
      <c r="A43" s="25" t="s">
        <v>168</v>
      </c>
      <c r="B43" s="22" t="s">
        <v>561</v>
      </c>
      <c r="C43" s="6" t="s">
        <v>74</v>
      </c>
      <c r="D43" s="143">
        <v>132000</v>
      </c>
      <c r="E43" s="143">
        <f t="shared" si="1"/>
        <v>26400</v>
      </c>
      <c r="F43" s="143">
        <f t="shared" si="2"/>
        <v>158400</v>
      </c>
    </row>
    <row r="44" spans="1:6" ht="13.5" customHeight="1">
      <c r="A44" s="48" t="s">
        <v>169</v>
      </c>
      <c r="B44" s="22" t="s">
        <v>561</v>
      </c>
      <c r="C44" s="6" t="s">
        <v>74</v>
      </c>
      <c r="D44" s="143">
        <v>106600</v>
      </c>
      <c r="E44" s="143">
        <f t="shared" si="1"/>
        <v>21320</v>
      </c>
      <c r="F44" s="143">
        <f t="shared" si="2"/>
        <v>127920</v>
      </c>
    </row>
    <row r="45" spans="1:6" ht="13.5" customHeight="1">
      <c r="A45" s="25" t="s">
        <v>170</v>
      </c>
      <c r="B45" s="22" t="s">
        <v>561</v>
      </c>
      <c r="C45" s="6" t="s">
        <v>74</v>
      </c>
      <c r="D45" s="143">
        <v>35700</v>
      </c>
      <c r="E45" s="143">
        <f t="shared" si="1"/>
        <v>7140</v>
      </c>
      <c r="F45" s="143">
        <f t="shared" si="2"/>
        <v>42840</v>
      </c>
    </row>
    <row r="46" spans="1:6" ht="13.5" customHeight="1">
      <c r="A46" s="48" t="s">
        <v>171</v>
      </c>
      <c r="B46" s="22" t="s">
        <v>561</v>
      </c>
      <c r="C46" s="6" t="s">
        <v>74</v>
      </c>
      <c r="D46" s="143">
        <v>144500</v>
      </c>
      <c r="E46" s="143">
        <f t="shared" si="1"/>
        <v>28900</v>
      </c>
      <c r="F46" s="143">
        <f t="shared" si="2"/>
        <v>173400</v>
      </c>
    </row>
    <row r="47" spans="1:6" ht="13.5" customHeight="1">
      <c r="A47" s="48" t="s">
        <v>574</v>
      </c>
      <c r="B47" s="22" t="s">
        <v>561</v>
      </c>
      <c r="C47" s="6" t="s">
        <v>74</v>
      </c>
      <c r="D47" s="143">
        <v>78750</v>
      </c>
      <c r="E47" s="143">
        <f t="shared" si="1"/>
        <v>15750</v>
      </c>
      <c r="F47" s="143">
        <f t="shared" si="2"/>
        <v>94500</v>
      </c>
    </row>
    <row r="48" spans="1:6" ht="13.5" customHeight="1">
      <c r="A48" s="53" t="s">
        <v>575</v>
      </c>
      <c r="B48" s="22" t="s">
        <v>561</v>
      </c>
      <c r="C48" s="6" t="s">
        <v>74</v>
      </c>
      <c r="D48" s="143">
        <v>76000</v>
      </c>
      <c r="E48" s="143">
        <f t="shared" si="1"/>
        <v>15200</v>
      </c>
      <c r="F48" s="143">
        <f t="shared" si="2"/>
        <v>91200</v>
      </c>
    </row>
    <row r="49" spans="1:6" ht="13.5" customHeight="1">
      <c r="A49" s="48" t="s">
        <v>172</v>
      </c>
      <c r="B49" s="22" t="s">
        <v>561</v>
      </c>
      <c r="C49" s="6" t="s">
        <v>74</v>
      </c>
      <c r="D49" s="143">
        <v>66400</v>
      </c>
      <c r="E49" s="143">
        <f t="shared" si="1"/>
        <v>13280</v>
      </c>
      <c r="F49" s="143">
        <f t="shared" si="2"/>
        <v>79680</v>
      </c>
    </row>
    <row r="50" spans="1:6" ht="13.5" customHeight="1">
      <c r="A50" s="53" t="s">
        <v>173</v>
      </c>
      <c r="B50" s="22" t="s">
        <v>561</v>
      </c>
      <c r="C50" s="6" t="s">
        <v>74</v>
      </c>
      <c r="D50" s="143">
        <v>58400</v>
      </c>
      <c r="E50" s="143">
        <f t="shared" si="1"/>
        <v>11680</v>
      </c>
      <c r="F50" s="143">
        <f t="shared" si="2"/>
        <v>70080</v>
      </c>
    </row>
    <row r="51" spans="1:6" ht="13.5" customHeight="1">
      <c r="A51" s="48" t="s">
        <v>576</v>
      </c>
      <c r="B51" s="22" t="s">
        <v>561</v>
      </c>
      <c r="C51" s="6" t="s">
        <v>74</v>
      </c>
      <c r="D51" s="143">
        <v>65400</v>
      </c>
      <c r="E51" s="143">
        <f t="shared" si="1"/>
        <v>13080</v>
      </c>
      <c r="F51" s="143">
        <f t="shared" si="2"/>
        <v>78480</v>
      </c>
    </row>
    <row r="52" spans="1:6" ht="13.5" customHeight="1">
      <c r="A52" s="48" t="s">
        <v>174</v>
      </c>
      <c r="B52" s="22" t="s">
        <v>561</v>
      </c>
      <c r="C52" s="6" t="s">
        <v>74</v>
      </c>
      <c r="D52" s="143">
        <v>118700</v>
      </c>
      <c r="E52" s="143">
        <f t="shared" si="1"/>
        <v>23740</v>
      </c>
      <c r="F52" s="143">
        <f t="shared" si="2"/>
        <v>142440</v>
      </c>
    </row>
    <row r="53" spans="1:6" ht="13.5" customHeight="1">
      <c r="A53" s="50" t="s">
        <v>175</v>
      </c>
      <c r="B53" s="22" t="s">
        <v>561</v>
      </c>
      <c r="C53" s="6" t="s">
        <v>74</v>
      </c>
      <c r="D53" s="188">
        <v>67500</v>
      </c>
      <c r="E53" s="143">
        <f t="shared" si="1"/>
        <v>13500</v>
      </c>
      <c r="F53" s="143">
        <f t="shared" si="2"/>
        <v>81000</v>
      </c>
    </row>
    <row r="54" spans="1:6" ht="13.5" customHeight="1">
      <c r="A54" s="50" t="s">
        <v>176</v>
      </c>
      <c r="B54" s="22" t="s">
        <v>561</v>
      </c>
      <c r="C54" s="6" t="s">
        <v>74</v>
      </c>
      <c r="D54" s="188">
        <v>142500</v>
      </c>
      <c r="E54" s="143">
        <f t="shared" si="1"/>
        <v>28500</v>
      </c>
      <c r="F54" s="143">
        <f t="shared" si="2"/>
        <v>171000</v>
      </c>
    </row>
    <row r="55" spans="1:6" ht="13.5" customHeight="1">
      <c r="A55" s="25" t="s">
        <v>177</v>
      </c>
      <c r="B55" s="22" t="s">
        <v>561</v>
      </c>
      <c r="C55" s="6" t="s">
        <v>74</v>
      </c>
      <c r="D55" s="143">
        <v>47000</v>
      </c>
      <c r="E55" s="143">
        <f t="shared" si="1"/>
        <v>9400</v>
      </c>
      <c r="F55" s="143">
        <f t="shared" si="2"/>
        <v>56400</v>
      </c>
    </row>
    <row r="56" spans="1:6" ht="13.5" customHeight="1">
      <c r="A56" s="24" t="s">
        <v>178</v>
      </c>
      <c r="B56" s="22" t="s">
        <v>561</v>
      </c>
      <c r="C56" s="6" t="s">
        <v>74</v>
      </c>
      <c r="D56" s="32">
        <v>121000</v>
      </c>
      <c r="E56" s="143">
        <f t="shared" si="1"/>
        <v>24200</v>
      </c>
      <c r="F56" s="143">
        <f t="shared" si="2"/>
        <v>145200</v>
      </c>
    </row>
    <row r="57" spans="1:6" ht="13.5" customHeight="1">
      <c r="A57" s="24" t="s">
        <v>179</v>
      </c>
      <c r="B57" s="22" t="s">
        <v>561</v>
      </c>
      <c r="C57" s="6" t="s">
        <v>74</v>
      </c>
      <c r="D57" s="32">
        <v>253700</v>
      </c>
      <c r="E57" s="143">
        <f t="shared" si="1"/>
        <v>50740</v>
      </c>
      <c r="F57" s="143">
        <f t="shared" si="2"/>
        <v>304440</v>
      </c>
    </row>
    <row r="58" spans="1:6" ht="13.5" customHeight="1">
      <c r="A58" s="37" t="s">
        <v>229</v>
      </c>
      <c r="B58" s="22" t="s">
        <v>561</v>
      </c>
      <c r="C58" s="6" t="s">
        <v>74</v>
      </c>
      <c r="D58" s="187">
        <v>140300</v>
      </c>
      <c r="E58" s="143">
        <f t="shared" si="1"/>
        <v>28060</v>
      </c>
      <c r="F58" s="143">
        <f t="shared" si="2"/>
        <v>168360</v>
      </c>
    </row>
    <row r="59" spans="1:6" ht="13.5" customHeight="1">
      <c r="A59" s="240" t="s">
        <v>10</v>
      </c>
      <c r="B59" s="241"/>
      <c r="C59" s="241"/>
      <c r="D59" s="241"/>
      <c r="E59" s="241"/>
      <c r="F59" s="242"/>
    </row>
    <row r="60" spans="1:6" ht="13.5" customHeight="1">
      <c r="A60" s="25" t="s">
        <v>577</v>
      </c>
      <c r="B60" s="25" t="s">
        <v>561</v>
      </c>
      <c r="C60" s="6" t="s">
        <v>74</v>
      </c>
      <c r="D60" s="187">
        <v>751000</v>
      </c>
      <c r="E60" s="143">
        <f t="shared" si="1"/>
        <v>150200</v>
      </c>
      <c r="F60" s="143">
        <f aca="true" t="shared" si="3" ref="F60:F73">E60+D60</f>
        <v>901200</v>
      </c>
    </row>
    <row r="61" spans="1:6" ht="13.5" customHeight="1">
      <c r="A61" s="25" t="s">
        <v>123</v>
      </c>
      <c r="B61" s="25" t="s">
        <v>561</v>
      </c>
      <c r="C61" s="6" t="s">
        <v>74</v>
      </c>
      <c r="D61" s="143">
        <v>291300</v>
      </c>
      <c r="E61" s="143">
        <f t="shared" si="1"/>
        <v>58260</v>
      </c>
      <c r="F61" s="143">
        <f t="shared" si="3"/>
        <v>349560</v>
      </c>
    </row>
    <row r="62" spans="1:6" ht="13.5" customHeight="1">
      <c r="A62" s="25" t="s">
        <v>578</v>
      </c>
      <c r="B62" s="25" t="s">
        <v>561</v>
      </c>
      <c r="C62" s="6" t="s">
        <v>74</v>
      </c>
      <c r="D62" s="143">
        <v>216000</v>
      </c>
      <c r="E62" s="143">
        <f t="shared" si="1"/>
        <v>43200</v>
      </c>
      <c r="F62" s="143">
        <f t="shared" si="3"/>
        <v>259200</v>
      </c>
    </row>
    <row r="63" spans="1:6" ht="13.5" customHeight="1">
      <c r="A63" s="25" t="s">
        <v>180</v>
      </c>
      <c r="B63" s="25" t="s">
        <v>561</v>
      </c>
      <c r="C63" s="6" t="s">
        <v>74</v>
      </c>
      <c r="D63" s="143">
        <v>111250</v>
      </c>
      <c r="E63" s="143">
        <f t="shared" si="1"/>
        <v>22250</v>
      </c>
      <c r="F63" s="143">
        <f t="shared" si="3"/>
        <v>133500</v>
      </c>
    </row>
    <row r="64" spans="1:6" ht="13.5" customHeight="1">
      <c r="A64" s="48" t="s">
        <v>181</v>
      </c>
      <c r="B64" s="25" t="s">
        <v>561</v>
      </c>
      <c r="C64" s="6" t="s">
        <v>74</v>
      </c>
      <c r="D64" s="143">
        <v>52210</v>
      </c>
      <c r="E64" s="143">
        <f t="shared" si="1"/>
        <v>10442</v>
      </c>
      <c r="F64" s="143">
        <f t="shared" si="3"/>
        <v>62652</v>
      </c>
    </row>
    <row r="65" spans="1:6" ht="13.5" customHeight="1">
      <c r="A65" s="51" t="s">
        <v>182</v>
      </c>
      <c r="B65" s="25" t="s">
        <v>561</v>
      </c>
      <c r="C65" s="6" t="s">
        <v>74</v>
      </c>
      <c r="D65" s="143">
        <v>98900</v>
      </c>
      <c r="E65" s="143">
        <f t="shared" si="1"/>
        <v>19780</v>
      </c>
      <c r="F65" s="143">
        <f t="shared" si="3"/>
        <v>118680</v>
      </c>
    </row>
    <row r="66" spans="1:6" ht="13.5" customHeight="1">
      <c r="A66" s="25" t="s">
        <v>183</v>
      </c>
      <c r="B66" s="25" t="s">
        <v>561</v>
      </c>
      <c r="C66" s="6" t="s">
        <v>74</v>
      </c>
      <c r="D66" s="143">
        <v>200000</v>
      </c>
      <c r="E66" s="143">
        <f t="shared" si="1"/>
        <v>40000</v>
      </c>
      <c r="F66" s="143">
        <f t="shared" si="3"/>
        <v>240000</v>
      </c>
    </row>
    <row r="67" spans="1:6" ht="13.5" customHeight="1">
      <c r="A67" s="48" t="s">
        <v>184</v>
      </c>
      <c r="B67" s="25" t="s">
        <v>561</v>
      </c>
      <c r="C67" s="6" t="s">
        <v>74</v>
      </c>
      <c r="D67" s="143">
        <v>72200</v>
      </c>
      <c r="E67" s="143">
        <f t="shared" si="1"/>
        <v>14440</v>
      </c>
      <c r="F67" s="143">
        <f t="shared" si="3"/>
        <v>86640</v>
      </c>
    </row>
    <row r="68" spans="1:6" ht="13.5" customHeight="1">
      <c r="A68" s="48" t="s">
        <v>185</v>
      </c>
      <c r="B68" s="25" t="s">
        <v>561</v>
      </c>
      <c r="C68" s="6" t="s">
        <v>74</v>
      </c>
      <c r="D68" s="143">
        <v>67900</v>
      </c>
      <c r="E68" s="143">
        <f t="shared" si="1"/>
        <v>13580</v>
      </c>
      <c r="F68" s="143">
        <f t="shared" si="3"/>
        <v>81480</v>
      </c>
    </row>
    <row r="69" spans="1:6" ht="13.5" customHeight="1">
      <c r="A69" s="31" t="s">
        <v>579</v>
      </c>
      <c r="B69" s="25" t="s">
        <v>561</v>
      </c>
      <c r="C69" s="6" t="s">
        <v>74</v>
      </c>
      <c r="D69" s="143">
        <v>326200</v>
      </c>
      <c r="E69" s="143">
        <f t="shared" si="1"/>
        <v>65240</v>
      </c>
      <c r="F69" s="143">
        <f t="shared" si="3"/>
        <v>391440</v>
      </c>
    </row>
    <row r="70" spans="1:6" ht="13.5" customHeight="1">
      <c r="A70" s="25" t="s">
        <v>580</v>
      </c>
      <c r="B70" s="25" t="s">
        <v>561</v>
      </c>
      <c r="C70" s="6" t="s">
        <v>74</v>
      </c>
      <c r="D70" s="143">
        <v>197300</v>
      </c>
      <c r="E70" s="143">
        <f t="shared" si="1"/>
        <v>39460</v>
      </c>
      <c r="F70" s="143">
        <f t="shared" si="3"/>
        <v>236760</v>
      </c>
    </row>
    <row r="71" spans="1:6" ht="13.5" customHeight="1">
      <c r="A71" s="25" t="s">
        <v>186</v>
      </c>
      <c r="B71" s="25" t="s">
        <v>561</v>
      </c>
      <c r="C71" s="6" t="s">
        <v>74</v>
      </c>
      <c r="D71" s="143">
        <v>52210</v>
      </c>
      <c r="E71" s="143">
        <f t="shared" si="1"/>
        <v>10442</v>
      </c>
      <c r="F71" s="143">
        <f t="shared" si="3"/>
        <v>62652</v>
      </c>
    </row>
    <row r="72" spans="1:6" ht="13.5" customHeight="1">
      <c r="A72" s="113" t="s">
        <v>581</v>
      </c>
      <c r="B72" s="25" t="s">
        <v>561</v>
      </c>
      <c r="C72" s="6" t="s">
        <v>74</v>
      </c>
      <c r="D72" s="143">
        <v>180000</v>
      </c>
      <c r="E72" s="143">
        <f t="shared" si="1"/>
        <v>36000</v>
      </c>
      <c r="F72" s="143">
        <f t="shared" si="3"/>
        <v>216000</v>
      </c>
    </row>
    <row r="73" spans="1:6" ht="13.5" customHeight="1">
      <c r="A73" s="25" t="s">
        <v>187</v>
      </c>
      <c r="B73" s="25" t="s">
        <v>561</v>
      </c>
      <c r="C73" s="6" t="s">
        <v>74</v>
      </c>
      <c r="D73" s="143">
        <v>102000</v>
      </c>
      <c r="E73" s="143">
        <f t="shared" si="1"/>
        <v>20400</v>
      </c>
      <c r="F73" s="143">
        <f t="shared" si="3"/>
        <v>122400</v>
      </c>
    </row>
    <row r="74" spans="1:6" ht="13.5" customHeight="1">
      <c r="A74" s="240" t="s">
        <v>21</v>
      </c>
      <c r="B74" s="241"/>
      <c r="C74" s="241"/>
      <c r="D74" s="241"/>
      <c r="E74" s="241"/>
      <c r="F74" s="242"/>
    </row>
    <row r="75" spans="1:6" ht="13.5" customHeight="1">
      <c r="A75" s="25" t="s">
        <v>582</v>
      </c>
      <c r="B75" s="25" t="s">
        <v>561</v>
      </c>
      <c r="C75" s="6" t="s">
        <v>74</v>
      </c>
      <c r="D75" s="187">
        <v>109900</v>
      </c>
      <c r="E75" s="143">
        <f t="shared" si="1"/>
        <v>21980</v>
      </c>
      <c r="F75" s="143">
        <f>E75+D75</f>
        <v>131880</v>
      </c>
    </row>
    <row r="76" spans="1:6" ht="13.5" customHeight="1">
      <c r="A76" s="240" t="s">
        <v>22</v>
      </c>
      <c r="B76" s="241"/>
      <c r="C76" s="241"/>
      <c r="D76" s="241"/>
      <c r="E76" s="241"/>
      <c r="F76" s="242"/>
    </row>
    <row r="77" spans="1:6" ht="13.5" customHeight="1">
      <c r="A77" s="25" t="s">
        <v>188</v>
      </c>
      <c r="B77" s="25" t="s">
        <v>561</v>
      </c>
      <c r="C77" s="6" t="s">
        <v>74</v>
      </c>
      <c r="D77" s="143">
        <v>65000</v>
      </c>
      <c r="E77" s="143">
        <f t="shared" si="1"/>
        <v>13000</v>
      </c>
      <c r="F77" s="143">
        <f>E77+D77</f>
        <v>78000</v>
      </c>
    </row>
    <row r="78" spans="1:6" ht="13.5" customHeight="1">
      <c r="A78" s="25" t="s">
        <v>189</v>
      </c>
      <c r="B78" s="25" t="s">
        <v>561</v>
      </c>
      <c r="C78" s="6" t="s">
        <v>74</v>
      </c>
      <c r="D78" s="143">
        <v>69000</v>
      </c>
      <c r="E78" s="143">
        <f t="shared" si="1"/>
        <v>13800</v>
      </c>
      <c r="F78" s="143">
        <f>E78+D78</f>
        <v>82800</v>
      </c>
    </row>
    <row r="79" spans="1:6" ht="13.5" customHeight="1">
      <c r="A79" s="240" t="s">
        <v>11</v>
      </c>
      <c r="B79" s="241"/>
      <c r="C79" s="241"/>
      <c r="D79" s="241"/>
      <c r="E79" s="241"/>
      <c r="F79" s="242"/>
    </row>
    <row r="80" spans="1:6" ht="13.5" customHeight="1">
      <c r="A80" s="25" t="s">
        <v>196</v>
      </c>
      <c r="B80" s="25" t="s">
        <v>561</v>
      </c>
      <c r="C80" s="6" t="s">
        <v>74</v>
      </c>
      <c r="D80" s="143">
        <v>94000</v>
      </c>
      <c r="E80" s="143">
        <f t="shared" si="1"/>
        <v>18800</v>
      </c>
      <c r="F80" s="143">
        <f>E80+D80</f>
        <v>112800</v>
      </c>
    </row>
    <row r="81" spans="1:6" ht="13.5" customHeight="1">
      <c r="A81" s="25" t="s">
        <v>190</v>
      </c>
      <c r="B81" s="25" t="s">
        <v>561</v>
      </c>
      <c r="C81" s="6" t="s">
        <v>74</v>
      </c>
      <c r="D81" s="143">
        <v>87800</v>
      </c>
      <c r="E81" s="143">
        <f t="shared" si="1"/>
        <v>17560</v>
      </c>
      <c r="F81" s="143">
        <f aca="true" t="shared" si="4" ref="F81:F89">E81+D81</f>
        <v>105360</v>
      </c>
    </row>
    <row r="82" spans="1:6" ht="13.5" customHeight="1">
      <c r="A82" s="25" t="s">
        <v>191</v>
      </c>
      <c r="B82" s="25" t="s">
        <v>561</v>
      </c>
      <c r="C82" s="6" t="s">
        <v>74</v>
      </c>
      <c r="D82" s="143">
        <v>306100</v>
      </c>
      <c r="E82" s="143">
        <f t="shared" si="1"/>
        <v>61220</v>
      </c>
      <c r="F82" s="143">
        <f t="shared" si="4"/>
        <v>367320</v>
      </c>
    </row>
    <row r="83" spans="1:6" ht="13.5" customHeight="1">
      <c r="A83" s="25" t="s">
        <v>192</v>
      </c>
      <c r="B83" s="25" t="s">
        <v>561</v>
      </c>
      <c r="C83" s="6" t="s">
        <v>74</v>
      </c>
      <c r="D83" s="143">
        <v>871600</v>
      </c>
      <c r="E83" s="143">
        <f t="shared" si="1"/>
        <v>174320</v>
      </c>
      <c r="F83" s="143">
        <f t="shared" si="4"/>
        <v>1045920</v>
      </c>
    </row>
    <row r="84" spans="1:6" ht="13.5" customHeight="1">
      <c r="A84" s="25" t="s">
        <v>193</v>
      </c>
      <c r="B84" s="25" t="s">
        <v>561</v>
      </c>
      <c r="C84" s="6" t="s">
        <v>74</v>
      </c>
      <c r="D84" s="143">
        <v>60800</v>
      </c>
      <c r="E84" s="143">
        <f t="shared" si="1"/>
        <v>12160</v>
      </c>
      <c r="F84" s="143">
        <f t="shared" si="4"/>
        <v>72960</v>
      </c>
    </row>
    <row r="85" spans="1:6" ht="13.5" customHeight="1">
      <c r="A85" s="25" t="s">
        <v>194</v>
      </c>
      <c r="B85" s="25" t="s">
        <v>561</v>
      </c>
      <c r="C85" s="6" t="s">
        <v>74</v>
      </c>
      <c r="D85" s="143">
        <v>122400</v>
      </c>
      <c r="E85" s="143">
        <f t="shared" si="1"/>
        <v>24480</v>
      </c>
      <c r="F85" s="143">
        <f t="shared" si="4"/>
        <v>146880</v>
      </c>
    </row>
    <row r="86" spans="1:6" ht="13.5" customHeight="1">
      <c r="A86" s="25" t="s">
        <v>438</v>
      </c>
      <c r="B86" s="25" t="s">
        <v>561</v>
      </c>
      <c r="C86" s="6" t="s">
        <v>74</v>
      </c>
      <c r="D86" s="143">
        <v>117900</v>
      </c>
      <c r="E86" s="143">
        <f t="shared" si="1"/>
        <v>23580</v>
      </c>
      <c r="F86" s="143">
        <f t="shared" si="4"/>
        <v>141480</v>
      </c>
    </row>
    <row r="87" spans="1:6" ht="13.5" customHeight="1">
      <c r="A87" s="25" t="s">
        <v>195</v>
      </c>
      <c r="B87" s="25" t="s">
        <v>561</v>
      </c>
      <c r="C87" s="6" t="s">
        <v>74</v>
      </c>
      <c r="D87" s="143">
        <v>135200</v>
      </c>
      <c r="E87" s="143">
        <f aca="true" t="shared" si="5" ref="E87:E133">0.2*D87</f>
        <v>27040</v>
      </c>
      <c r="F87" s="143">
        <f t="shared" si="4"/>
        <v>162240</v>
      </c>
    </row>
    <row r="88" spans="1:6" ht="13.5" customHeight="1">
      <c r="A88" s="25" t="s">
        <v>197</v>
      </c>
      <c r="B88" s="25" t="s">
        <v>561</v>
      </c>
      <c r="C88" s="6" t="s">
        <v>74</v>
      </c>
      <c r="D88" s="187">
        <v>93600</v>
      </c>
      <c r="E88" s="143">
        <f t="shared" si="5"/>
        <v>18720</v>
      </c>
      <c r="F88" s="143">
        <f t="shared" si="4"/>
        <v>112320</v>
      </c>
    </row>
    <row r="89" spans="1:6" ht="13.5" customHeight="1">
      <c r="A89" s="25" t="s">
        <v>198</v>
      </c>
      <c r="B89" s="25" t="s">
        <v>561</v>
      </c>
      <c r="C89" s="6" t="s">
        <v>74</v>
      </c>
      <c r="D89" s="143">
        <v>319000</v>
      </c>
      <c r="E89" s="143">
        <f t="shared" si="5"/>
        <v>63800</v>
      </c>
      <c r="F89" s="143">
        <f t="shared" si="4"/>
        <v>382800</v>
      </c>
    </row>
    <row r="90" spans="1:6" ht="13.5" customHeight="1">
      <c r="A90" s="240" t="s">
        <v>23</v>
      </c>
      <c r="B90" s="241"/>
      <c r="C90" s="241"/>
      <c r="D90" s="241"/>
      <c r="E90" s="241"/>
      <c r="F90" s="242"/>
    </row>
    <row r="91" spans="1:6" ht="13.5" customHeight="1">
      <c r="A91" s="63" t="s">
        <v>199</v>
      </c>
      <c r="B91" s="25" t="s">
        <v>561</v>
      </c>
      <c r="C91" s="6" t="s">
        <v>74</v>
      </c>
      <c r="D91" s="143">
        <v>143100</v>
      </c>
      <c r="E91" s="143">
        <f t="shared" si="5"/>
        <v>28620</v>
      </c>
      <c r="F91" s="143">
        <f>E91+D91</f>
        <v>171720</v>
      </c>
    </row>
    <row r="92" spans="1:6" ht="13.5" customHeight="1">
      <c r="A92" s="63" t="s">
        <v>200</v>
      </c>
      <c r="B92" s="25" t="s">
        <v>561</v>
      </c>
      <c r="C92" s="6" t="s">
        <v>74</v>
      </c>
      <c r="D92" s="143">
        <v>193700</v>
      </c>
      <c r="E92" s="143">
        <f t="shared" si="5"/>
        <v>38740</v>
      </c>
      <c r="F92" s="143">
        <f>E92+D92</f>
        <v>232440</v>
      </c>
    </row>
    <row r="93" spans="1:6" ht="13.5" customHeight="1">
      <c r="A93" s="37" t="s">
        <v>201</v>
      </c>
      <c r="B93" s="25" t="s">
        <v>561</v>
      </c>
      <c r="C93" s="6" t="s">
        <v>74</v>
      </c>
      <c r="D93" s="143">
        <v>1103800</v>
      </c>
      <c r="E93" s="143">
        <f t="shared" si="5"/>
        <v>220760</v>
      </c>
      <c r="F93" s="143">
        <f>E93+D93</f>
        <v>1324560</v>
      </c>
    </row>
    <row r="94" spans="1:6" ht="13.5" customHeight="1">
      <c r="A94" s="240" t="s">
        <v>230</v>
      </c>
      <c r="B94" s="241"/>
      <c r="C94" s="241"/>
      <c r="D94" s="241"/>
      <c r="E94" s="241"/>
      <c r="F94" s="242"/>
    </row>
    <row r="95" spans="1:6" ht="13.5" customHeight="1">
      <c r="A95" s="25" t="s">
        <v>127</v>
      </c>
      <c r="B95" s="25" t="s">
        <v>561</v>
      </c>
      <c r="C95" s="6" t="s">
        <v>74</v>
      </c>
      <c r="D95" s="187">
        <v>115400</v>
      </c>
      <c r="E95" s="143">
        <f t="shared" si="5"/>
        <v>23080</v>
      </c>
      <c r="F95" s="143">
        <f aca="true" t="shared" si="6" ref="F95:F100">E95+D95</f>
        <v>138480</v>
      </c>
    </row>
    <row r="96" spans="1:6" ht="13.5" customHeight="1">
      <c r="A96" s="25" t="s">
        <v>113</v>
      </c>
      <c r="B96" s="25" t="s">
        <v>561</v>
      </c>
      <c r="C96" s="6" t="s">
        <v>74</v>
      </c>
      <c r="D96" s="187">
        <v>1872500</v>
      </c>
      <c r="E96" s="143">
        <f t="shared" si="5"/>
        <v>374500</v>
      </c>
      <c r="F96" s="143">
        <f t="shared" si="6"/>
        <v>2247000</v>
      </c>
    </row>
    <row r="97" spans="1:6" ht="13.5" customHeight="1">
      <c r="A97" s="25" t="s">
        <v>77</v>
      </c>
      <c r="B97" s="25" t="s">
        <v>561</v>
      </c>
      <c r="C97" s="6" t="s">
        <v>74</v>
      </c>
      <c r="D97" s="143">
        <v>88000</v>
      </c>
      <c r="E97" s="143">
        <f t="shared" si="5"/>
        <v>17600</v>
      </c>
      <c r="F97" s="143">
        <f t="shared" si="6"/>
        <v>105600</v>
      </c>
    </row>
    <row r="98" spans="1:6" ht="13.5" customHeight="1">
      <c r="A98" s="25" t="s">
        <v>256</v>
      </c>
      <c r="B98" s="25" t="s">
        <v>561</v>
      </c>
      <c r="C98" s="6" t="s">
        <v>74</v>
      </c>
      <c r="D98" s="143">
        <v>114100</v>
      </c>
      <c r="E98" s="143">
        <f t="shared" si="5"/>
        <v>22820</v>
      </c>
      <c r="F98" s="143">
        <f t="shared" si="6"/>
        <v>136920</v>
      </c>
    </row>
    <row r="99" spans="1:6" ht="13.5" customHeight="1">
      <c r="A99" s="25" t="s">
        <v>75</v>
      </c>
      <c r="B99" s="25" t="s">
        <v>561</v>
      </c>
      <c r="C99" s="6" t="s">
        <v>74</v>
      </c>
      <c r="D99" s="187">
        <v>6315000</v>
      </c>
      <c r="E99" s="143">
        <f t="shared" si="5"/>
        <v>1263000</v>
      </c>
      <c r="F99" s="143">
        <f t="shared" si="6"/>
        <v>7578000</v>
      </c>
    </row>
    <row r="100" spans="1:6" ht="13.5" customHeight="1">
      <c r="A100" s="25" t="s">
        <v>76</v>
      </c>
      <c r="B100" s="25" t="s">
        <v>561</v>
      </c>
      <c r="C100" s="6" t="s">
        <v>74</v>
      </c>
      <c r="D100" s="187">
        <v>6316800</v>
      </c>
      <c r="E100" s="143">
        <f t="shared" si="5"/>
        <v>1263360</v>
      </c>
      <c r="F100" s="143">
        <f t="shared" si="6"/>
        <v>7580160</v>
      </c>
    </row>
    <row r="101" spans="1:6" ht="13.5" customHeight="1">
      <c r="A101" s="240" t="s">
        <v>78</v>
      </c>
      <c r="B101" s="241"/>
      <c r="C101" s="241"/>
      <c r="D101" s="241"/>
      <c r="E101" s="241"/>
      <c r="F101" s="242"/>
    </row>
    <row r="102" spans="1:6" ht="13.5" customHeight="1">
      <c r="A102" s="25" t="s">
        <v>124</v>
      </c>
      <c r="B102" s="25" t="s">
        <v>561</v>
      </c>
      <c r="C102" s="6" t="s">
        <v>74</v>
      </c>
      <c r="D102" s="187">
        <v>112200</v>
      </c>
      <c r="E102" s="143">
        <f t="shared" si="5"/>
        <v>22440</v>
      </c>
      <c r="F102" s="143">
        <f aca="true" t="shared" si="7" ref="F102:F119">E102+D102</f>
        <v>134640</v>
      </c>
    </row>
    <row r="103" spans="1:6" ht="13.5" customHeight="1">
      <c r="A103" s="25" t="s">
        <v>257</v>
      </c>
      <c r="B103" s="25" t="s">
        <v>561</v>
      </c>
      <c r="C103" s="61" t="s">
        <v>74</v>
      </c>
      <c r="D103" s="189">
        <v>226700</v>
      </c>
      <c r="E103" s="143">
        <f t="shared" si="5"/>
        <v>45340</v>
      </c>
      <c r="F103" s="143">
        <f t="shared" si="7"/>
        <v>272040</v>
      </c>
    </row>
    <row r="104" spans="1:6" ht="13.5" customHeight="1">
      <c r="A104" s="54" t="s">
        <v>634</v>
      </c>
      <c r="B104" s="25" t="s">
        <v>561</v>
      </c>
      <c r="C104" s="61" t="s">
        <v>74</v>
      </c>
      <c r="D104" s="190">
        <v>121500</v>
      </c>
      <c r="E104" s="143">
        <f t="shared" si="5"/>
        <v>24300</v>
      </c>
      <c r="F104" s="143">
        <f t="shared" si="7"/>
        <v>145800</v>
      </c>
    </row>
    <row r="105" spans="1:6" ht="13.5" customHeight="1">
      <c r="A105" s="25" t="s">
        <v>24</v>
      </c>
      <c r="B105" s="25" t="s">
        <v>561</v>
      </c>
      <c r="C105" s="6" t="s">
        <v>74</v>
      </c>
      <c r="D105" s="187">
        <v>83900</v>
      </c>
      <c r="E105" s="143">
        <f t="shared" si="5"/>
        <v>16780</v>
      </c>
      <c r="F105" s="143">
        <f t="shared" si="7"/>
        <v>100680</v>
      </c>
    </row>
    <row r="106" spans="1:6" ht="13.5" customHeight="1">
      <c r="A106" s="25" t="s">
        <v>72</v>
      </c>
      <c r="B106" s="25" t="s">
        <v>561</v>
      </c>
      <c r="C106" s="6" t="s">
        <v>74</v>
      </c>
      <c r="D106" s="187">
        <v>3840200</v>
      </c>
      <c r="E106" s="143">
        <f t="shared" si="5"/>
        <v>768040</v>
      </c>
      <c r="F106" s="143">
        <f t="shared" si="7"/>
        <v>4608240</v>
      </c>
    </row>
    <row r="107" spans="1:6" ht="13.5" customHeight="1">
      <c r="A107" s="25" t="s">
        <v>125</v>
      </c>
      <c r="B107" s="25" t="s">
        <v>561</v>
      </c>
      <c r="C107" s="6" t="s">
        <v>74</v>
      </c>
      <c r="D107" s="187">
        <v>53300</v>
      </c>
      <c r="E107" s="143">
        <f t="shared" si="5"/>
        <v>10660</v>
      </c>
      <c r="F107" s="143">
        <f t="shared" si="7"/>
        <v>63960</v>
      </c>
    </row>
    <row r="108" spans="1:6" ht="13.5" customHeight="1">
      <c r="A108" s="25" t="s">
        <v>60</v>
      </c>
      <c r="B108" s="25" t="s">
        <v>561</v>
      </c>
      <c r="C108" s="6" t="s">
        <v>74</v>
      </c>
      <c r="D108" s="187">
        <v>444700</v>
      </c>
      <c r="E108" s="143">
        <f t="shared" si="5"/>
        <v>88940</v>
      </c>
      <c r="F108" s="143">
        <f t="shared" si="7"/>
        <v>533640</v>
      </c>
    </row>
    <row r="109" spans="1:6" ht="13.5" customHeight="1">
      <c r="A109" s="25" t="s">
        <v>126</v>
      </c>
      <c r="B109" s="25" t="s">
        <v>561</v>
      </c>
      <c r="C109" s="6" t="s">
        <v>74</v>
      </c>
      <c r="D109" s="187">
        <v>146000</v>
      </c>
      <c r="E109" s="143">
        <f t="shared" si="5"/>
        <v>29200</v>
      </c>
      <c r="F109" s="143">
        <f t="shared" si="7"/>
        <v>175200</v>
      </c>
    </row>
    <row r="110" spans="1:6" ht="13.5" customHeight="1">
      <c r="A110" s="25" t="s">
        <v>258</v>
      </c>
      <c r="B110" s="25" t="s">
        <v>561</v>
      </c>
      <c r="C110" s="6" t="s">
        <v>74</v>
      </c>
      <c r="D110" s="187">
        <v>1580100</v>
      </c>
      <c r="E110" s="143">
        <f t="shared" si="5"/>
        <v>316020</v>
      </c>
      <c r="F110" s="143">
        <f t="shared" si="7"/>
        <v>1896120</v>
      </c>
    </row>
    <row r="111" spans="1:6" ht="13.5" customHeight="1">
      <c r="A111" s="25" t="s">
        <v>13</v>
      </c>
      <c r="B111" s="25" t="s">
        <v>561</v>
      </c>
      <c r="C111" s="6" t="s">
        <v>74</v>
      </c>
      <c r="D111" s="187">
        <v>35300</v>
      </c>
      <c r="E111" s="143">
        <f t="shared" si="5"/>
        <v>7060</v>
      </c>
      <c r="F111" s="143">
        <f t="shared" si="7"/>
        <v>42360</v>
      </c>
    </row>
    <row r="112" spans="1:6" ht="13.5" customHeight="1">
      <c r="A112" s="25" t="s">
        <v>14</v>
      </c>
      <c r="B112" s="25" t="s">
        <v>561</v>
      </c>
      <c r="C112" s="6" t="s">
        <v>74</v>
      </c>
      <c r="D112" s="187">
        <v>54800</v>
      </c>
      <c r="E112" s="143">
        <f t="shared" si="5"/>
        <v>10960</v>
      </c>
      <c r="F112" s="143">
        <f t="shared" si="7"/>
        <v>65760</v>
      </c>
    </row>
    <row r="113" spans="1:6" ht="13.5" customHeight="1">
      <c r="A113" s="25" t="s">
        <v>16</v>
      </c>
      <c r="B113" s="25" t="s">
        <v>561</v>
      </c>
      <c r="C113" s="6" t="s">
        <v>74</v>
      </c>
      <c r="D113" s="187">
        <v>89800</v>
      </c>
      <c r="E113" s="143">
        <f t="shared" si="5"/>
        <v>17960</v>
      </c>
      <c r="F113" s="143">
        <f t="shared" si="7"/>
        <v>107760</v>
      </c>
    </row>
    <row r="114" spans="1:6" ht="13.5" customHeight="1">
      <c r="A114" s="25" t="s">
        <v>17</v>
      </c>
      <c r="B114" s="25" t="s">
        <v>561</v>
      </c>
      <c r="C114" s="6" t="s">
        <v>74</v>
      </c>
      <c r="D114" s="187">
        <v>113000</v>
      </c>
      <c r="E114" s="143">
        <f t="shared" si="5"/>
        <v>22600</v>
      </c>
      <c r="F114" s="143">
        <f t="shared" si="7"/>
        <v>135600</v>
      </c>
    </row>
    <row r="115" spans="1:6" ht="13.5" customHeight="1">
      <c r="A115" s="48" t="s">
        <v>18</v>
      </c>
      <c r="B115" s="25" t="s">
        <v>561</v>
      </c>
      <c r="C115" s="6" t="s">
        <v>74</v>
      </c>
      <c r="D115" s="187">
        <v>121000</v>
      </c>
      <c r="E115" s="143">
        <f t="shared" si="5"/>
        <v>24200</v>
      </c>
      <c r="F115" s="143">
        <f t="shared" si="7"/>
        <v>145200</v>
      </c>
    </row>
    <row r="116" spans="1:6" ht="13.5" customHeight="1">
      <c r="A116" s="25" t="s">
        <v>259</v>
      </c>
      <c r="B116" s="25" t="s">
        <v>561</v>
      </c>
      <c r="C116" s="6" t="s">
        <v>74</v>
      </c>
      <c r="D116" s="187">
        <v>105100</v>
      </c>
      <c r="E116" s="143">
        <f t="shared" si="5"/>
        <v>21020</v>
      </c>
      <c r="F116" s="143">
        <f t="shared" si="7"/>
        <v>126120</v>
      </c>
    </row>
    <row r="117" spans="1:6" ht="13.5" customHeight="1">
      <c r="A117" s="25" t="s">
        <v>260</v>
      </c>
      <c r="B117" s="25" t="s">
        <v>561</v>
      </c>
      <c r="C117" s="6" t="s">
        <v>74</v>
      </c>
      <c r="D117" s="187">
        <v>80500</v>
      </c>
      <c r="E117" s="143">
        <f t="shared" si="5"/>
        <v>16100</v>
      </c>
      <c r="F117" s="143">
        <f t="shared" si="7"/>
        <v>96600</v>
      </c>
    </row>
    <row r="118" spans="1:6" ht="13.5" customHeight="1">
      <c r="A118" s="50" t="s">
        <v>261</v>
      </c>
      <c r="B118" s="25" t="s">
        <v>561</v>
      </c>
      <c r="C118" s="6" t="s">
        <v>74</v>
      </c>
      <c r="D118" s="187">
        <v>148000</v>
      </c>
      <c r="E118" s="143">
        <f t="shared" si="5"/>
        <v>29600</v>
      </c>
      <c r="F118" s="143">
        <f t="shared" si="7"/>
        <v>177600</v>
      </c>
    </row>
    <row r="119" spans="1:6" ht="13.5" customHeight="1">
      <c r="A119" s="51" t="s">
        <v>262</v>
      </c>
      <c r="B119" s="25" t="s">
        <v>561</v>
      </c>
      <c r="C119" s="6" t="s">
        <v>74</v>
      </c>
      <c r="D119" s="187">
        <v>85000</v>
      </c>
      <c r="E119" s="143">
        <f t="shared" si="5"/>
        <v>17000</v>
      </c>
      <c r="F119" s="143">
        <f t="shared" si="7"/>
        <v>102000</v>
      </c>
    </row>
    <row r="120" spans="1:6" ht="13.5" customHeight="1">
      <c r="A120" s="240" t="s">
        <v>79</v>
      </c>
      <c r="B120" s="241"/>
      <c r="C120" s="241"/>
      <c r="D120" s="241"/>
      <c r="E120" s="241"/>
      <c r="F120" s="242"/>
    </row>
    <row r="121" spans="1:6" ht="13.5" customHeight="1">
      <c r="A121" s="63" t="s">
        <v>231</v>
      </c>
      <c r="B121" s="63" t="s">
        <v>561</v>
      </c>
      <c r="C121" s="66" t="s">
        <v>74</v>
      </c>
      <c r="D121" s="187">
        <v>102700</v>
      </c>
      <c r="E121" s="143">
        <f t="shared" si="5"/>
        <v>20540</v>
      </c>
      <c r="F121" s="143">
        <f aca="true" t="shared" si="8" ref="F121:F133">E121+D121</f>
        <v>123240</v>
      </c>
    </row>
    <row r="122" spans="1:6" ht="13.5" customHeight="1">
      <c r="A122" s="25" t="s">
        <v>25</v>
      </c>
      <c r="B122" s="63" t="s">
        <v>561</v>
      </c>
      <c r="C122" s="6" t="s">
        <v>74</v>
      </c>
      <c r="D122" s="187">
        <v>13350</v>
      </c>
      <c r="E122" s="143">
        <f t="shared" si="5"/>
        <v>2670</v>
      </c>
      <c r="F122" s="143">
        <f t="shared" si="8"/>
        <v>16020</v>
      </c>
    </row>
    <row r="123" spans="1:6" ht="13.5" customHeight="1">
      <c r="A123" s="25" t="s">
        <v>202</v>
      </c>
      <c r="B123" s="63" t="s">
        <v>561</v>
      </c>
      <c r="C123" s="6" t="s">
        <v>74</v>
      </c>
      <c r="D123" s="187">
        <v>480900</v>
      </c>
      <c r="E123" s="143">
        <f t="shared" si="5"/>
        <v>96180</v>
      </c>
      <c r="F123" s="143">
        <f t="shared" si="8"/>
        <v>577080</v>
      </c>
    </row>
    <row r="124" spans="1:6" ht="13.5" customHeight="1">
      <c r="A124" s="25" t="s">
        <v>203</v>
      </c>
      <c r="B124" s="63" t="s">
        <v>561</v>
      </c>
      <c r="C124" s="6" t="s">
        <v>74</v>
      </c>
      <c r="D124" s="187">
        <v>77400</v>
      </c>
      <c r="E124" s="143">
        <f t="shared" si="5"/>
        <v>15480</v>
      </c>
      <c r="F124" s="143">
        <f t="shared" si="8"/>
        <v>92880</v>
      </c>
    </row>
    <row r="125" spans="1:6" ht="13.5" customHeight="1">
      <c r="A125" s="25" t="s">
        <v>47</v>
      </c>
      <c r="B125" s="63" t="s">
        <v>561</v>
      </c>
      <c r="C125" s="6" t="s">
        <v>74</v>
      </c>
      <c r="D125" s="187">
        <v>293600</v>
      </c>
      <c r="E125" s="143">
        <f t="shared" si="5"/>
        <v>58720</v>
      </c>
      <c r="F125" s="143">
        <f t="shared" si="8"/>
        <v>352320</v>
      </c>
    </row>
    <row r="126" spans="1:6" ht="13.5" customHeight="1">
      <c r="A126" s="22" t="s">
        <v>80</v>
      </c>
      <c r="B126" s="63" t="s">
        <v>561</v>
      </c>
      <c r="C126" s="6" t="s">
        <v>74</v>
      </c>
      <c r="D126" s="32">
        <v>1500200</v>
      </c>
      <c r="E126" s="143">
        <f t="shared" si="5"/>
        <v>300040</v>
      </c>
      <c r="F126" s="143">
        <f t="shared" si="8"/>
        <v>1800240</v>
      </c>
    </row>
    <row r="127" spans="1:6" ht="13.5" customHeight="1">
      <c r="A127" s="25" t="s">
        <v>128</v>
      </c>
      <c r="B127" s="63" t="s">
        <v>561</v>
      </c>
      <c r="C127" s="6" t="s">
        <v>74</v>
      </c>
      <c r="D127" s="143">
        <v>40800</v>
      </c>
      <c r="E127" s="143">
        <f t="shared" si="5"/>
        <v>8160</v>
      </c>
      <c r="F127" s="143">
        <f t="shared" si="8"/>
        <v>48960</v>
      </c>
    </row>
    <row r="128" spans="1:6" ht="13.5" customHeight="1">
      <c r="A128" s="22" t="s">
        <v>129</v>
      </c>
      <c r="B128" s="63" t="s">
        <v>561</v>
      </c>
      <c r="C128" s="6" t="s">
        <v>74</v>
      </c>
      <c r="D128" s="187">
        <v>74900</v>
      </c>
      <c r="E128" s="143">
        <f t="shared" si="5"/>
        <v>14980</v>
      </c>
      <c r="F128" s="143">
        <f t="shared" si="8"/>
        <v>89880</v>
      </c>
    </row>
    <row r="129" spans="1:6" ht="13.5" customHeight="1">
      <c r="A129" s="25" t="s">
        <v>138</v>
      </c>
      <c r="B129" s="63" t="s">
        <v>561</v>
      </c>
      <c r="C129" s="6" t="s">
        <v>74</v>
      </c>
      <c r="D129" s="187">
        <v>102800</v>
      </c>
      <c r="E129" s="143">
        <f t="shared" si="5"/>
        <v>20560</v>
      </c>
      <c r="F129" s="143">
        <f t="shared" si="8"/>
        <v>123360</v>
      </c>
    </row>
    <row r="130" spans="1:6" ht="13.5" customHeight="1">
      <c r="A130" s="25" t="s">
        <v>139</v>
      </c>
      <c r="B130" s="63" t="s">
        <v>561</v>
      </c>
      <c r="C130" s="6" t="s">
        <v>74</v>
      </c>
      <c r="D130" s="187">
        <v>85100</v>
      </c>
      <c r="E130" s="143">
        <f t="shared" si="5"/>
        <v>17020</v>
      </c>
      <c r="F130" s="143">
        <f t="shared" si="8"/>
        <v>102120</v>
      </c>
    </row>
    <row r="131" spans="1:6" ht="13.5" customHeight="1">
      <c r="A131" s="25" t="s">
        <v>140</v>
      </c>
      <c r="B131" s="63" t="s">
        <v>561</v>
      </c>
      <c r="C131" s="6" t="s">
        <v>74</v>
      </c>
      <c r="D131" s="187">
        <v>104300</v>
      </c>
      <c r="E131" s="143">
        <f t="shared" si="5"/>
        <v>20860</v>
      </c>
      <c r="F131" s="143">
        <f t="shared" si="8"/>
        <v>125160</v>
      </c>
    </row>
    <row r="132" spans="1:6" ht="13.5" customHeight="1">
      <c r="A132" s="25" t="s">
        <v>61</v>
      </c>
      <c r="B132" s="63" t="s">
        <v>561</v>
      </c>
      <c r="C132" s="6" t="s">
        <v>74</v>
      </c>
      <c r="D132" s="187">
        <v>101900</v>
      </c>
      <c r="E132" s="143">
        <f t="shared" si="5"/>
        <v>20380</v>
      </c>
      <c r="F132" s="143">
        <f t="shared" si="8"/>
        <v>122280</v>
      </c>
    </row>
    <row r="133" spans="1:6" ht="13.5" customHeight="1">
      <c r="A133" s="25" t="s">
        <v>73</v>
      </c>
      <c r="B133" s="63" t="s">
        <v>561</v>
      </c>
      <c r="C133" s="6" t="s">
        <v>74</v>
      </c>
      <c r="D133" s="187">
        <v>118800</v>
      </c>
      <c r="E133" s="143">
        <f t="shared" si="5"/>
        <v>23760</v>
      </c>
      <c r="F133" s="143">
        <f t="shared" si="8"/>
        <v>142560</v>
      </c>
    </row>
  </sheetData>
  <sheetProtection password="D0BC" sheet="1"/>
  <mergeCells count="20">
    <mergeCell ref="A59:F59"/>
    <mergeCell ref="A74:F74"/>
    <mergeCell ref="A76:F76"/>
    <mergeCell ref="A79:F79"/>
    <mergeCell ref="A12:A13"/>
    <mergeCell ref="A14:F14"/>
    <mergeCell ref="A15:A16"/>
    <mergeCell ref="A17:F17"/>
    <mergeCell ref="A18:A19"/>
    <mergeCell ref="A22:F22"/>
    <mergeCell ref="A101:F101"/>
    <mergeCell ref="A120:F120"/>
    <mergeCell ref="A1:F1"/>
    <mergeCell ref="A5:F5"/>
    <mergeCell ref="A8:F8"/>
    <mergeCell ref="A3:F3"/>
    <mergeCell ref="A90:F90"/>
    <mergeCell ref="A94:F94"/>
    <mergeCell ref="A2:F2"/>
    <mergeCell ref="A10:A11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00390625" style="7" customWidth="1"/>
    <col min="2" max="2" width="18.375" style="7" customWidth="1"/>
    <col min="3" max="3" width="38.625" style="7" customWidth="1"/>
    <col min="4" max="4" width="15.375" style="7" customWidth="1"/>
    <col min="5" max="7" width="9.50390625" style="7" customWidth="1"/>
    <col min="8" max="8" width="17.50390625" style="7" customWidth="1"/>
    <col min="9" max="9" width="22.375" style="7" customWidth="1"/>
    <col min="10" max="10" width="15.50390625" style="7" customWidth="1"/>
    <col min="11" max="16384" width="9.125" style="7" customWidth="1"/>
  </cols>
  <sheetData>
    <row r="1" spans="1:10" ht="17.25">
      <c r="A1" s="341" t="s">
        <v>30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7.25">
      <c r="A2" s="341" t="s">
        <v>324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7.25">
      <c r="A3" s="341" t="s">
        <v>463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2:5" s="8" customFormat="1" ht="15">
      <c r="B4" s="344"/>
      <c r="C4" s="344"/>
      <c r="D4" s="344"/>
      <c r="E4" s="344"/>
    </row>
    <row r="5" spans="1:10" ht="15" customHeight="1">
      <c r="A5" s="345" t="s">
        <v>29</v>
      </c>
      <c r="B5" s="342" t="s">
        <v>114</v>
      </c>
      <c r="C5" s="342" t="s">
        <v>1</v>
      </c>
      <c r="D5" s="342" t="s">
        <v>32</v>
      </c>
      <c r="E5" s="343" t="s">
        <v>115</v>
      </c>
      <c r="F5" s="343"/>
      <c r="G5" s="343"/>
      <c r="H5" s="342" t="s">
        <v>567</v>
      </c>
      <c r="I5" s="342" t="s">
        <v>564</v>
      </c>
      <c r="J5" s="342" t="s">
        <v>146</v>
      </c>
    </row>
    <row r="6" spans="1:10" ht="12.75">
      <c r="A6" s="345"/>
      <c r="B6" s="342"/>
      <c r="C6" s="342"/>
      <c r="D6" s="342"/>
      <c r="E6" s="9" t="s">
        <v>116</v>
      </c>
      <c r="F6" s="9" t="s">
        <v>117</v>
      </c>
      <c r="G6" s="9" t="s">
        <v>118</v>
      </c>
      <c r="H6" s="342"/>
      <c r="I6" s="342"/>
      <c r="J6" s="342"/>
    </row>
    <row r="7" spans="1:10" s="74" customFormat="1" ht="14.25" customHeight="1">
      <c r="A7" s="59">
        <v>1</v>
      </c>
      <c r="B7" s="151" t="s">
        <v>227</v>
      </c>
      <c r="C7" s="152" t="s">
        <v>121</v>
      </c>
      <c r="D7" s="150" t="s">
        <v>120</v>
      </c>
      <c r="E7" s="150">
        <v>43</v>
      </c>
      <c r="F7" s="145">
        <f>0.2*E7</f>
        <v>8.6</v>
      </c>
      <c r="G7" s="150">
        <f>E7+F7</f>
        <v>51.6</v>
      </c>
      <c r="H7" s="59" t="s">
        <v>552</v>
      </c>
      <c r="I7" s="59" t="s">
        <v>565</v>
      </c>
      <c r="J7" s="59" t="s">
        <v>147</v>
      </c>
    </row>
    <row r="8" spans="1:10" s="156" customFormat="1" ht="14.25" customHeight="1">
      <c r="A8" s="59">
        <v>2</v>
      </c>
      <c r="B8" s="153" t="s">
        <v>153</v>
      </c>
      <c r="C8" s="152" t="s">
        <v>152</v>
      </c>
      <c r="D8" s="154" t="s">
        <v>120</v>
      </c>
      <c r="E8" s="154">
        <v>43</v>
      </c>
      <c r="F8" s="145">
        <f>0.2*E8</f>
        <v>8.6</v>
      </c>
      <c r="G8" s="154">
        <f>G7</f>
        <v>51.6</v>
      </c>
      <c r="H8" s="155" t="str">
        <f>H7</f>
        <v>с 01.10.2020 г.</v>
      </c>
      <c r="I8" s="155" t="s">
        <v>565</v>
      </c>
      <c r="J8" s="155" t="s">
        <v>154</v>
      </c>
    </row>
    <row r="9" spans="1:10" s="156" customFormat="1" ht="14.25" customHeight="1">
      <c r="A9" s="59">
        <v>3</v>
      </c>
      <c r="B9" s="153" t="s">
        <v>429</v>
      </c>
      <c r="C9" s="152" t="s">
        <v>119</v>
      </c>
      <c r="D9" s="150" t="s">
        <v>120</v>
      </c>
      <c r="E9" s="154">
        <v>86</v>
      </c>
      <c r="F9" s="145">
        <f>0.2*E9</f>
        <v>17.2</v>
      </c>
      <c r="G9" s="150">
        <f>E9+F9</f>
        <v>103.2</v>
      </c>
      <c r="H9" s="155" t="s">
        <v>900</v>
      </c>
      <c r="I9" s="155" t="s">
        <v>566</v>
      </c>
      <c r="J9" s="155" t="s">
        <v>154</v>
      </c>
    </row>
    <row r="10" spans="1:10" s="161" customFormat="1" ht="16.5" customHeight="1">
      <c r="A10" s="59">
        <v>4</v>
      </c>
      <c r="B10" s="157" t="s">
        <v>227</v>
      </c>
      <c r="C10" s="152" t="s">
        <v>425</v>
      </c>
      <c r="D10" s="158" t="s">
        <v>122</v>
      </c>
      <c r="E10" s="150">
        <v>5</v>
      </c>
      <c r="F10" s="145">
        <f>0.2*E10</f>
        <v>1</v>
      </c>
      <c r="G10" s="150">
        <f>E10+F10</f>
        <v>6</v>
      </c>
      <c r="H10" s="159" t="str">
        <f>H7</f>
        <v>с 01.10.2020 г.</v>
      </c>
      <c r="I10" s="159" t="s">
        <v>565</v>
      </c>
      <c r="J10" s="160" t="s">
        <v>147</v>
      </c>
    </row>
    <row r="11" spans="3:5" s="12" customFormat="1" ht="12.75">
      <c r="C11" s="11"/>
      <c r="D11" s="11"/>
      <c r="E11" s="11"/>
    </row>
    <row r="12" spans="3:5" s="12" customFormat="1" ht="12.75">
      <c r="C12" s="11"/>
      <c r="D12" s="11"/>
      <c r="E12" s="11"/>
    </row>
    <row r="15" ht="12.75">
      <c r="E15" s="34"/>
    </row>
    <row r="16" spans="1:4" ht="15">
      <c r="A16" s="13"/>
      <c r="C16" s="14"/>
      <c r="D16" s="15"/>
    </row>
    <row r="17" spans="1:5" ht="15">
      <c r="A17" s="16"/>
      <c r="C17" s="14"/>
      <c r="E17" s="17"/>
    </row>
    <row r="18" spans="1:4" ht="15">
      <c r="A18" s="16"/>
      <c r="C18" s="14"/>
      <c r="D18" s="15"/>
    </row>
    <row r="19" spans="2:4" ht="15">
      <c r="B19" s="16"/>
      <c r="C19" s="14"/>
      <c r="D19" s="15"/>
    </row>
    <row r="20" spans="2:4" ht="15">
      <c r="B20" s="16"/>
      <c r="C20" s="14"/>
      <c r="D20" s="15"/>
    </row>
    <row r="21" spans="2:4" ht="15">
      <c r="B21" s="16"/>
      <c r="C21" s="14"/>
      <c r="D21" s="15"/>
    </row>
  </sheetData>
  <sheetProtection password="D0BC" sheet="1"/>
  <mergeCells count="12"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C21" sqref="C21"/>
    </sheetView>
  </sheetViews>
  <sheetFormatPr defaultColWidth="9.125" defaultRowHeight="12.75"/>
  <cols>
    <col min="1" max="1" width="91.375" style="7" customWidth="1"/>
    <col min="2" max="2" width="10.50390625" style="7" customWidth="1"/>
    <col min="3" max="5" width="11.125" style="7" customWidth="1"/>
    <col min="6" max="16384" width="9.125" style="7" customWidth="1"/>
  </cols>
  <sheetData>
    <row r="1" spans="1:5" ht="15">
      <c r="A1" s="350" t="s">
        <v>325</v>
      </c>
      <c r="B1" s="350"/>
      <c r="C1" s="350"/>
      <c r="D1" s="350"/>
      <c r="E1" s="350"/>
    </row>
    <row r="2" spans="1:5" ht="13.5">
      <c r="A2" s="351" t="s">
        <v>435</v>
      </c>
      <c r="B2" s="351"/>
      <c r="C2" s="351"/>
      <c r="D2" s="351"/>
      <c r="E2" s="351"/>
    </row>
    <row r="5" spans="1:5" s="74" customFormat="1" ht="14.25">
      <c r="A5" s="346" t="s">
        <v>430</v>
      </c>
      <c r="B5" s="346" t="s">
        <v>54</v>
      </c>
      <c r="C5" s="347" t="s">
        <v>900</v>
      </c>
      <c r="D5" s="348"/>
      <c r="E5" s="349"/>
    </row>
    <row r="6" spans="1:5" s="74" customFormat="1" ht="28.5">
      <c r="A6" s="346"/>
      <c r="B6" s="346"/>
      <c r="C6" s="41" t="s">
        <v>431</v>
      </c>
      <c r="D6" s="41" t="s">
        <v>422</v>
      </c>
      <c r="E6" s="41" t="s">
        <v>432</v>
      </c>
    </row>
    <row r="7" spans="1:5" s="74" customFormat="1" ht="19.5" customHeight="1">
      <c r="A7" s="162" t="s">
        <v>433</v>
      </c>
      <c r="B7" s="30" t="s">
        <v>326</v>
      </c>
      <c r="C7" s="163">
        <v>5624</v>
      </c>
      <c r="D7" s="164">
        <f>0.2*C7</f>
        <v>1124.8</v>
      </c>
      <c r="E7" s="164">
        <f>SUM(C7:D7)</f>
        <v>6748.8</v>
      </c>
    </row>
    <row r="8" spans="1:5" s="74" customFormat="1" ht="18" customHeight="1">
      <c r="A8" s="162" t="s">
        <v>434</v>
      </c>
      <c r="B8" s="30" t="s">
        <v>326</v>
      </c>
      <c r="C8" s="163">
        <v>7873</v>
      </c>
      <c r="D8" s="164">
        <f>0.2*C8</f>
        <v>1574.6000000000001</v>
      </c>
      <c r="E8" s="164">
        <f>SUM(C8:D8)</f>
        <v>9447.6</v>
      </c>
    </row>
    <row r="10" ht="13.5">
      <c r="A10" s="73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F17" sqref="F17"/>
    </sheetView>
  </sheetViews>
  <sheetFormatPr defaultColWidth="9.125" defaultRowHeight="12.75"/>
  <cols>
    <col min="1" max="1" width="26.375" style="132" customWidth="1"/>
    <col min="2" max="2" width="30.125" style="133" customWidth="1"/>
    <col min="3" max="3" width="7.875" style="137" customWidth="1"/>
    <col min="4" max="4" width="10.875" style="134" customWidth="1"/>
    <col min="5" max="5" width="9.50390625" style="134" customWidth="1"/>
    <col min="6" max="6" width="11.875" style="134" customWidth="1"/>
    <col min="7" max="16384" width="9.125" style="134" customWidth="1"/>
  </cols>
  <sheetData>
    <row r="1" spans="3:7" ht="12.75">
      <c r="C1" s="8"/>
      <c r="D1" s="251" t="s">
        <v>366</v>
      </c>
      <c r="E1" s="251"/>
      <c r="F1" s="251"/>
      <c r="G1"/>
    </row>
    <row r="2" spans="3:7" ht="12.75">
      <c r="C2" s="251" t="e">
        <f>#REF!</f>
        <v>#REF!</v>
      </c>
      <c r="D2" s="251"/>
      <c r="E2" s="251"/>
      <c r="F2" s="251"/>
      <c r="G2"/>
    </row>
    <row r="3" spans="3:7" ht="12.75">
      <c r="C3" s="135"/>
      <c r="D3" s="135"/>
      <c r="E3" s="135"/>
      <c r="F3" s="135"/>
      <c r="G3"/>
    </row>
    <row r="4" spans="3:7" ht="12.75">
      <c r="C4" s="135"/>
      <c r="D4" s="135"/>
      <c r="E4" s="135"/>
      <c r="F4" s="135"/>
      <c r="G4"/>
    </row>
    <row r="5" spans="3:7" ht="12.75">
      <c r="C5" s="135"/>
      <c r="D5" s="135"/>
      <c r="E5" s="135"/>
      <c r="F5" s="135"/>
      <c r="G5"/>
    </row>
    <row r="6" spans="3:7" ht="12.75">
      <c r="C6" s="135"/>
      <c r="D6" s="135"/>
      <c r="E6" s="135"/>
      <c r="F6" s="135"/>
      <c r="G6"/>
    </row>
    <row r="7" spans="3:7" ht="12.75">
      <c r="C7" s="135"/>
      <c r="D7" s="135"/>
      <c r="E7" s="135"/>
      <c r="F7" s="135"/>
      <c r="G7"/>
    </row>
    <row r="8" spans="1:6" ht="17.25">
      <c r="A8" s="252" t="s">
        <v>908</v>
      </c>
      <c r="B8" s="252"/>
      <c r="C8" s="252"/>
      <c r="D8" s="252"/>
      <c r="E8" s="252"/>
      <c r="F8" s="252"/>
    </row>
    <row r="9" spans="1:6" ht="17.25">
      <c r="A9" s="243" t="s">
        <v>436</v>
      </c>
      <c r="B9" s="243"/>
      <c r="C9" s="243"/>
      <c r="D9" s="243"/>
      <c r="E9" s="243"/>
      <c r="F9" s="243"/>
    </row>
    <row r="10" spans="1:6" ht="17.25">
      <c r="A10" s="243" t="s">
        <v>907</v>
      </c>
      <c r="B10" s="243"/>
      <c r="C10" s="243"/>
      <c r="D10" s="243"/>
      <c r="E10" s="243"/>
      <c r="F10" s="243"/>
    </row>
    <row r="11" spans="1:6" s="136" customFormat="1" ht="15" customHeight="1">
      <c r="A11" s="253" t="s">
        <v>370</v>
      </c>
      <c r="B11" s="253"/>
      <c r="C11" s="253"/>
      <c r="D11" s="253"/>
      <c r="E11" s="253"/>
      <c r="F11" s="253"/>
    </row>
    <row r="12" spans="1:6" s="136" customFormat="1" ht="15" customHeight="1">
      <c r="A12" s="142"/>
      <c r="B12" s="142"/>
      <c r="C12" s="142"/>
      <c r="D12" s="142"/>
      <c r="E12" s="142"/>
      <c r="F12" s="142"/>
    </row>
    <row r="13" spans="1:6" s="136" customFormat="1" ht="15" customHeight="1">
      <c r="A13" s="142"/>
      <c r="B13" s="142"/>
      <c r="C13" s="142"/>
      <c r="D13" s="142"/>
      <c r="E13" s="142"/>
      <c r="F13" s="142"/>
    </row>
    <row r="14" ht="12" customHeight="1"/>
    <row r="15" spans="1:6" s="138" customFormat="1" ht="40.5" customHeight="1">
      <c r="A15" s="1" t="s">
        <v>1</v>
      </c>
      <c r="B15" s="1" t="s">
        <v>367</v>
      </c>
      <c r="C15" s="1" t="s">
        <v>368</v>
      </c>
      <c r="D15" s="2" t="s">
        <v>2</v>
      </c>
      <c r="E15" s="2" t="s">
        <v>420</v>
      </c>
      <c r="F15" s="2" t="s">
        <v>3</v>
      </c>
    </row>
    <row r="16" spans="1:8" s="138" customFormat="1" ht="13.5" customHeight="1">
      <c r="A16" s="48" t="s">
        <v>228</v>
      </c>
      <c r="B16" s="3" t="s">
        <v>561</v>
      </c>
      <c r="C16" s="6" t="s">
        <v>4</v>
      </c>
      <c r="D16" s="4">
        <v>35.59</v>
      </c>
      <c r="E16" s="4">
        <f>0.2*D16</f>
        <v>7.118000000000001</v>
      </c>
      <c r="F16" s="4">
        <f>E16+D16</f>
        <v>42.708000000000006</v>
      </c>
      <c r="G16" s="139"/>
      <c r="H16" s="140"/>
    </row>
    <row r="17" spans="1:8" ht="13.5" customHeight="1">
      <c r="A17" s="48" t="s">
        <v>112</v>
      </c>
      <c r="B17" s="3" t="s">
        <v>561</v>
      </c>
      <c r="C17" s="6" t="s">
        <v>4</v>
      </c>
      <c r="D17" s="4">
        <v>59.28</v>
      </c>
      <c r="E17" s="4">
        <f>0.2*D17</f>
        <v>11.856000000000002</v>
      </c>
      <c r="F17" s="4">
        <f>E17+D17</f>
        <v>71.136</v>
      </c>
      <c r="G17" s="139"/>
      <c r="H17" s="140"/>
    </row>
    <row r="18" spans="1:8" ht="13.5" customHeight="1">
      <c r="A18" s="50" t="s">
        <v>52</v>
      </c>
      <c r="B18" s="3" t="s">
        <v>561</v>
      </c>
      <c r="C18" s="6" t="s">
        <v>4</v>
      </c>
      <c r="D18" s="27">
        <v>61.14</v>
      </c>
      <c r="E18" s="4">
        <f>0.2*D18</f>
        <v>12.228000000000002</v>
      </c>
      <c r="F18" s="4">
        <f>E18+D18</f>
        <v>73.368</v>
      </c>
      <c r="G18" s="139"/>
      <c r="H18" s="140"/>
    </row>
    <row r="19" spans="1:6" ht="12.75">
      <c r="A19" s="25" t="s">
        <v>7</v>
      </c>
      <c r="B19" s="3" t="s">
        <v>561</v>
      </c>
      <c r="C19" s="6" t="s">
        <v>4</v>
      </c>
      <c r="D19" s="27">
        <v>64.17</v>
      </c>
      <c r="E19" s="4">
        <f>0.2*D19</f>
        <v>12.834000000000001</v>
      </c>
      <c r="F19" s="4">
        <f>E19+D19</f>
        <v>77.004</v>
      </c>
    </row>
    <row r="57" ht="12.75">
      <c r="A57" s="134"/>
    </row>
    <row r="65" spans="1:6" ht="15">
      <c r="A65" s="254">
        <v>4</v>
      </c>
      <c r="B65" s="254"/>
      <c r="C65" s="254"/>
      <c r="D65" s="254"/>
      <c r="E65" s="254"/>
      <c r="F65" s="254"/>
    </row>
    <row r="67" ht="12.75">
      <c r="A67" s="141" t="s">
        <v>369</v>
      </c>
    </row>
  </sheetData>
  <sheetProtection password="D0BC" sheet="1"/>
  <mergeCells count="7">
    <mergeCell ref="D1:F1"/>
    <mergeCell ref="C2:F2"/>
    <mergeCell ref="A8:F8"/>
    <mergeCell ref="A11:F11"/>
    <mergeCell ref="A65:F65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zoomScalePageLayoutView="0" workbookViewId="0" topLeftCell="A196">
      <selection activeCell="A238" sqref="A238"/>
    </sheetView>
  </sheetViews>
  <sheetFormatPr defaultColWidth="9.125" defaultRowHeight="13.5" customHeight="1"/>
  <cols>
    <col min="1" max="1" width="80.50390625" style="8" customWidth="1"/>
    <col min="2" max="2" width="17.50390625" style="8" customWidth="1"/>
    <col min="3" max="3" width="16.375" style="8" customWidth="1"/>
    <col min="4" max="6" width="11.50390625" style="8" customWidth="1"/>
    <col min="7" max="16384" width="9.125" style="8" customWidth="1"/>
  </cols>
  <sheetData>
    <row r="1" spans="1:6" ht="18" customHeight="1">
      <c r="A1" s="243" t="s">
        <v>0</v>
      </c>
      <c r="B1" s="243"/>
      <c r="C1" s="243"/>
      <c r="D1" s="243"/>
      <c r="E1" s="243"/>
      <c r="F1" s="243"/>
    </row>
    <row r="2" spans="1:6" ht="15.75" customHeight="1">
      <c r="A2" s="243" t="s">
        <v>436</v>
      </c>
      <c r="B2" s="243"/>
      <c r="C2" s="243"/>
      <c r="D2" s="243"/>
      <c r="E2" s="243"/>
      <c r="F2" s="243"/>
    </row>
    <row r="3" spans="1:6" ht="15.75" customHeight="1">
      <c r="A3" s="243" t="s">
        <v>907</v>
      </c>
      <c r="B3" s="243"/>
      <c r="C3" s="243"/>
      <c r="D3" s="243"/>
      <c r="E3" s="243"/>
      <c r="F3" s="243"/>
    </row>
    <row r="5" spans="1:6" ht="27.75" customHeight="1">
      <c r="A5" s="1" t="s">
        <v>1</v>
      </c>
      <c r="B5" s="1" t="s">
        <v>560</v>
      </c>
      <c r="C5" s="1" t="s">
        <v>51</v>
      </c>
      <c r="D5" s="2" t="s">
        <v>2</v>
      </c>
      <c r="E5" s="2" t="s">
        <v>420</v>
      </c>
      <c r="F5" s="2" t="s">
        <v>3</v>
      </c>
    </row>
    <row r="6" spans="1:6" ht="13.5" customHeight="1">
      <c r="A6" s="255" t="s">
        <v>437</v>
      </c>
      <c r="B6" s="256"/>
      <c r="C6" s="256"/>
      <c r="D6" s="256"/>
      <c r="E6" s="256"/>
      <c r="F6" s="257"/>
    </row>
    <row r="7" spans="1:6" ht="13.5" customHeight="1">
      <c r="A7" s="3" t="s">
        <v>228</v>
      </c>
      <c r="B7" s="3" t="s">
        <v>561</v>
      </c>
      <c r="C7" s="6" t="s">
        <v>4</v>
      </c>
      <c r="D7" s="4">
        <v>35.58</v>
      </c>
      <c r="E7" s="4">
        <f>0.2*D7</f>
        <v>7.116</v>
      </c>
      <c r="F7" s="27">
        <f aca="true" t="shared" si="0" ref="F7:F18">E7+D7</f>
        <v>42.696</v>
      </c>
    </row>
    <row r="8" spans="1:6" ht="13.5" customHeight="1">
      <c r="A8" s="258" t="s">
        <v>112</v>
      </c>
      <c r="B8" s="3" t="s">
        <v>561</v>
      </c>
      <c r="C8" s="6" t="s">
        <v>4</v>
      </c>
      <c r="D8" s="4">
        <v>50</v>
      </c>
      <c r="E8" s="4">
        <f aca="true" t="shared" si="1" ref="E8:E18">0.2*D8</f>
        <v>10</v>
      </c>
      <c r="F8" s="27">
        <f t="shared" si="0"/>
        <v>60</v>
      </c>
    </row>
    <row r="9" spans="1:6" ht="13.5" customHeight="1">
      <c r="A9" s="258"/>
      <c r="B9" s="3" t="s">
        <v>562</v>
      </c>
      <c r="C9" s="6" t="s">
        <v>4</v>
      </c>
      <c r="D9" s="4">
        <v>53.33</v>
      </c>
      <c r="E9" s="4">
        <f t="shared" si="1"/>
        <v>10.666</v>
      </c>
      <c r="F9" s="27">
        <f t="shared" si="0"/>
        <v>63.995999999999995</v>
      </c>
    </row>
    <row r="10" spans="1:6" ht="13.5" customHeight="1">
      <c r="A10" s="227" t="s">
        <v>869</v>
      </c>
      <c r="B10" s="3" t="s">
        <v>561</v>
      </c>
      <c r="C10" s="6" t="s">
        <v>870</v>
      </c>
      <c r="D10" s="4">
        <v>7500</v>
      </c>
      <c r="E10" s="4">
        <f t="shared" si="1"/>
        <v>1500</v>
      </c>
      <c r="F10" s="27">
        <f t="shared" si="0"/>
        <v>9000</v>
      </c>
    </row>
    <row r="11" spans="1:6" ht="13.5" customHeight="1">
      <c r="A11" s="227" t="s">
        <v>871</v>
      </c>
      <c r="B11" s="3" t="s">
        <v>561</v>
      </c>
      <c r="C11" s="6" t="s">
        <v>870</v>
      </c>
      <c r="D11" s="4">
        <v>15400</v>
      </c>
      <c r="E11" s="4">
        <f t="shared" si="1"/>
        <v>3080</v>
      </c>
      <c r="F11" s="27">
        <f t="shared" si="0"/>
        <v>18480</v>
      </c>
    </row>
    <row r="12" spans="1:6" ht="13.5" customHeight="1">
      <c r="A12" s="260" t="s">
        <v>52</v>
      </c>
      <c r="B12" s="25" t="s">
        <v>561</v>
      </c>
      <c r="C12" s="6" t="s">
        <v>4</v>
      </c>
      <c r="D12" s="27">
        <v>52.5</v>
      </c>
      <c r="E12" s="4">
        <f t="shared" si="1"/>
        <v>10.5</v>
      </c>
      <c r="F12" s="4">
        <f t="shared" si="0"/>
        <v>63</v>
      </c>
    </row>
    <row r="13" spans="1:6" ht="13.5" customHeight="1">
      <c r="A13" s="260"/>
      <c r="B13" s="25" t="s">
        <v>562</v>
      </c>
      <c r="C13" s="6" t="s">
        <v>4</v>
      </c>
      <c r="D13" s="27">
        <v>56.67</v>
      </c>
      <c r="E13" s="4">
        <f t="shared" si="1"/>
        <v>11.334000000000001</v>
      </c>
      <c r="F13" s="4">
        <f t="shared" si="0"/>
        <v>68.004</v>
      </c>
    </row>
    <row r="14" spans="1:6" ht="13.5" customHeight="1">
      <c r="A14" s="227" t="s">
        <v>872</v>
      </c>
      <c r="B14" s="25" t="s">
        <v>561</v>
      </c>
      <c r="C14" s="6" t="str">
        <f>C10</f>
        <v>штук</v>
      </c>
      <c r="D14" s="4">
        <v>7800</v>
      </c>
      <c r="E14" s="4">
        <f t="shared" si="1"/>
        <v>1560</v>
      </c>
      <c r="F14" s="27">
        <f>E14+D14</f>
        <v>9360</v>
      </c>
    </row>
    <row r="15" spans="1:6" ht="13.5" customHeight="1">
      <c r="A15" s="227" t="s">
        <v>873</v>
      </c>
      <c r="B15" s="25" t="s">
        <v>561</v>
      </c>
      <c r="C15" s="6" t="str">
        <f>C11</f>
        <v>штук</v>
      </c>
      <c r="D15" s="27">
        <v>16000</v>
      </c>
      <c r="E15" s="4">
        <f t="shared" si="1"/>
        <v>3200</v>
      </c>
      <c r="F15" s="4">
        <f t="shared" si="0"/>
        <v>19200</v>
      </c>
    </row>
    <row r="16" spans="1:6" ht="13.5" customHeight="1">
      <c r="A16" s="227" t="s">
        <v>873</v>
      </c>
      <c r="B16" s="25" t="s">
        <v>562</v>
      </c>
      <c r="C16" s="6" t="s">
        <v>870</v>
      </c>
      <c r="D16" s="27">
        <v>16100</v>
      </c>
      <c r="E16" s="4">
        <f t="shared" si="1"/>
        <v>3220</v>
      </c>
      <c r="F16" s="4">
        <f t="shared" si="0"/>
        <v>19320</v>
      </c>
    </row>
    <row r="17" spans="1:6" ht="13.5" customHeight="1">
      <c r="A17" s="258" t="s">
        <v>6</v>
      </c>
      <c r="B17" s="3" t="s">
        <v>561</v>
      </c>
      <c r="C17" s="6" t="s">
        <v>5</v>
      </c>
      <c r="D17" s="4">
        <v>15955</v>
      </c>
      <c r="E17" s="4">
        <f t="shared" si="1"/>
        <v>3191</v>
      </c>
      <c r="F17" s="27">
        <f t="shared" si="0"/>
        <v>19146</v>
      </c>
    </row>
    <row r="18" spans="1:6" ht="13.5" customHeight="1">
      <c r="A18" s="258"/>
      <c r="B18" s="3" t="s">
        <v>561</v>
      </c>
      <c r="C18" s="6" t="s">
        <v>4</v>
      </c>
      <c r="D18" s="4">
        <v>80</v>
      </c>
      <c r="E18" s="4">
        <f t="shared" si="1"/>
        <v>16</v>
      </c>
      <c r="F18" s="27">
        <f t="shared" si="0"/>
        <v>96</v>
      </c>
    </row>
    <row r="19" spans="1:6" ht="13.5" customHeight="1">
      <c r="A19" s="245" t="s">
        <v>7</v>
      </c>
      <c r="B19" s="246"/>
      <c r="C19" s="246"/>
      <c r="D19" s="246"/>
      <c r="E19" s="246"/>
      <c r="F19" s="247"/>
    </row>
    <row r="20" spans="1:6" ht="13.5" customHeight="1">
      <c r="A20" s="259" t="s">
        <v>7</v>
      </c>
      <c r="B20" s="186" t="s">
        <v>561</v>
      </c>
      <c r="C20" s="6" t="s">
        <v>4</v>
      </c>
      <c r="D20" s="4">
        <v>51.67</v>
      </c>
      <c r="E20" s="4">
        <f>0.2*D20</f>
        <v>10.334000000000001</v>
      </c>
      <c r="F20" s="27">
        <f>E20+D20</f>
        <v>62.004000000000005</v>
      </c>
    </row>
    <row r="21" spans="1:6" ht="13.5" customHeight="1">
      <c r="A21" s="259"/>
      <c r="B21" s="186" t="s">
        <v>562</v>
      </c>
      <c r="C21" s="6" t="s">
        <v>4</v>
      </c>
      <c r="D21" s="4">
        <v>55.83</v>
      </c>
      <c r="E21" s="4">
        <f>0.2*D21</f>
        <v>11.166</v>
      </c>
      <c r="F21" s="27">
        <f>E21+D21</f>
        <v>66.996</v>
      </c>
    </row>
    <row r="22" spans="1:6" ht="13.5" customHeight="1">
      <c r="A22" s="228" t="s">
        <v>874</v>
      </c>
      <c r="B22" s="186" t="s">
        <v>561</v>
      </c>
      <c r="C22" s="6" t="s">
        <v>870</v>
      </c>
      <c r="D22" s="4">
        <v>8000</v>
      </c>
      <c r="E22" s="4">
        <f>0.2*D22</f>
        <v>1600</v>
      </c>
      <c r="F22" s="27">
        <f>E22+D22</f>
        <v>9600</v>
      </c>
    </row>
    <row r="23" spans="1:6" ht="13.5" customHeight="1">
      <c r="A23" s="228" t="s">
        <v>875</v>
      </c>
      <c r="B23" s="186" t="s">
        <v>561</v>
      </c>
      <c r="C23" s="6" t="s">
        <v>870</v>
      </c>
      <c r="D23" s="4">
        <v>16300</v>
      </c>
      <c r="E23" s="4">
        <f>0.2*D23</f>
        <v>3260</v>
      </c>
      <c r="F23" s="27">
        <f>E23+D23</f>
        <v>19560</v>
      </c>
    </row>
    <row r="24" spans="1:6" ht="13.5" customHeight="1">
      <c r="A24" s="245" t="s">
        <v>39</v>
      </c>
      <c r="B24" s="246"/>
      <c r="C24" s="246"/>
      <c r="D24" s="246"/>
      <c r="E24" s="246"/>
      <c r="F24" s="247"/>
    </row>
    <row r="25" spans="1:6" ht="13.5" customHeight="1">
      <c r="A25" s="227" t="s">
        <v>876</v>
      </c>
      <c r="B25" s="186" t="s">
        <v>561</v>
      </c>
      <c r="C25" s="6" t="s">
        <v>870</v>
      </c>
      <c r="D25" s="4">
        <v>14800</v>
      </c>
      <c r="E25" s="4">
        <f>0.2*D25</f>
        <v>2960</v>
      </c>
      <c r="F25" s="27">
        <f>E25+D25</f>
        <v>17760</v>
      </c>
    </row>
    <row r="26" spans="1:6" ht="13.5" customHeight="1">
      <c r="A26" s="255" t="s">
        <v>41</v>
      </c>
      <c r="B26" s="256"/>
      <c r="C26" s="256"/>
      <c r="D26" s="256"/>
      <c r="E26" s="256"/>
      <c r="F26" s="257"/>
    </row>
    <row r="27" spans="1:6" ht="13.5" customHeight="1">
      <c r="A27" s="25" t="s">
        <v>372</v>
      </c>
      <c r="B27" s="25" t="s">
        <v>561</v>
      </c>
      <c r="C27" s="6" t="s">
        <v>583</v>
      </c>
      <c r="D27" s="143">
        <v>550</v>
      </c>
      <c r="E27" s="143">
        <v>110</v>
      </c>
      <c r="F27" s="187">
        <v>660</v>
      </c>
    </row>
    <row r="28" spans="1:6" ht="13.5" customHeight="1">
      <c r="A28" s="25" t="s">
        <v>373</v>
      </c>
      <c r="B28" s="25" t="s">
        <v>561</v>
      </c>
      <c r="C28" s="6" t="s">
        <v>417</v>
      </c>
      <c r="D28" s="143">
        <v>2100</v>
      </c>
      <c r="E28" s="143">
        <v>420</v>
      </c>
      <c r="F28" s="187">
        <v>2520</v>
      </c>
    </row>
    <row r="29" spans="1:6" ht="13.5" customHeight="1">
      <c r="A29" s="25" t="s">
        <v>584</v>
      </c>
      <c r="B29" s="25" t="s">
        <v>561</v>
      </c>
      <c r="C29" s="6" t="s">
        <v>583</v>
      </c>
      <c r="D29" s="143">
        <v>650</v>
      </c>
      <c r="E29" s="143">
        <v>130</v>
      </c>
      <c r="F29" s="187">
        <v>780</v>
      </c>
    </row>
    <row r="30" spans="1:6" ht="13.5" customHeight="1">
      <c r="A30" s="25" t="s">
        <v>585</v>
      </c>
      <c r="B30" s="25" t="s">
        <v>561</v>
      </c>
      <c r="C30" s="6" t="s">
        <v>417</v>
      </c>
      <c r="D30" s="143">
        <v>2100</v>
      </c>
      <c r="E30" s="143">
        <v>420</v>
      </c>
      <c r="F30" s="187">
        <v>2520</v>
      </c>
    </row>
    <row r="31" spans="1:6" ht="13.5" customHeight="1">
      <c r="A31" s="25" t="s">
        <v>898</v>
      </c>
      <c r="B31" s="25" t="s">
        <v>561</v>
      </c>
      <c r="C31" s="6" t="s">
        <v>899</v>
      </c>
      <c r="D31" s="143">
        <v>115700</v>
      </c>
      <c r="E31" s="143">
        <v>23140</v>
      </c>
      <c r="F31" s="187">
        <v>138840</v>
      </c>
    </row>
    <row r="32" spans="1:6" ht="13.5" customHeight="1">
      <c r="A32" s="25" t="s">
        <v>877</v>
      </c>
      <c r="B32" s="25" t="s">
        <v>561</v>
      </c>
      <c r="C32" s="6" t="s">
        <v>583</v>
      </c>
      <c r="D32" s="143">
        <v>400</v>
      </c>
      <c r="E32" s="143">
        <v>80</v>
      </c>
      <c r="F32" s="187">
        <v>480</v>
      </c>
    </row>
    <row r="33" spans="1:6" ht="13.5" customHeight="1">
      <c r="A33" s="25" t="s">
        <v>878</v>
      </c>
      <c r="B33" s="25" t="s">
        <v>561</v>
      </c>
      <c r="C33" s="6" t="s">
        <v>417</v>
      </c>
      <c r="D33" s="143">
        <v>1200</v>
      </c>
      <c r="E33" s="143">
        <v>240</v>
      </c>
      <c r="F33" s="187">
        <v>1440</v>
      </c>
    </row>
    <row r="34" spans="1:6" ht="13.5" customHeight="1">
      <c r="A34" s="25" t="s">
        <v>879</v>
      </c>
      <c r="B34" s="25" t="s">
        <v>561</v>
      </c>
      <c r="C34" s="6" t="s">
        <v>583</v>
      </c>
      <c r="D34" s="143">
        <v>1800</v>
      </c>
      <c r="E34" s="143">
        <v>360</v>
      </c>
      <c r="F34" s="187">
        <v>2160</v>
      </c>
    </row>
    <row r="35" spans="1:6" ht="13.5" customHeight="1">
      <c r="A35" s="25" t="s">
        <v>880</v>
      </c>
      <c r="B35" s="25" t="s">
        <v>561</v>
      </c>
      <c r="C35" s="6" t="s">
        <v>591</v>
      </c>
      <c r="D35" s="143">
        <v>8600</v>
      </c>
      <c r="E35" s="143">
        <v>1720</v>
      </c>
      <c r="F35" s="187">
        <v>10320</v>
      </c>
    </row>
    <row r="36" spans="1:6" ht="13.5" customHeight="1">
      <c r="A36" s="25" t="s">
        <v>586</v>
      </c>
      <c r="B36" s="25" t="s">
        <v>561</v>
      </c>
      <c r="C36" s="6" t="s">
        <v>248</v>
      </c>
      <c r="D36" s="143">
        <v>900</v>
      </c>
      <c r="E36" s="143">
        <v>180</v>
      </c>
      <c r="F36" s="187">
        <v>1080</v>
      </c>
    </row>
    <row r="37" spans="1:6" ht="13.5" customHeight="1">
      <c r="A37" s="25" t="s">
        <v>587</v>
      </c>
      <c r="B37" s="25" t="s">
        <v>561</v>
      </c>
      <c r="C37" s="6" t="s">
        <v>583</v>
      </c>
      <c r="D37" s="143">
        <v>1200</v>
      </c>
      <c r="E37" s="143">
        <v>240</v>
      </c>
      <c r="F37" s="187">
        <v>1440</v>
      </c>
    </row>
    <row r="38" spans="1:6" ht="13.5" customHeight="1">
      <c r="A38" s="25" t="s">
        <v>166</v>
      </c>
      <c r="B38" s="25" t="s">
        <v>561</v>
      </c>
      <c r="C38" s="6" t="s">
        <v>417</v>
      </c>
      <c r="D38" s="143">
        <v>400</v>
      </c>
      <c r="E38" s="143">
        <v>80</v>
      </c>
      <c r="F38" s="187">
        <v>480</v>
      </c>
    </row>
    <row r="39" spans="1:6" ht="13.5" customHeight="1">
      <c r="A39" s="25" t="s">
        <v>439</v>
      </c>
      <c r="B39" s="25" t="s">
        <v>561</v>
      </c>
      <c r="C39" s="6" t="s">
        <v>417</v>
      </c>
      <c r="D39" s="143">
        <v>800</v>
      </c>
      <c r="E39" s="143">
        <v>160</v>
      </c>
      <c r="F39" s="187">
        <v>960</v>
      </c>
    </row>
    <row r="40" spans="1:6" ht="13.5" customHeight="1">
      <c r="A40" s="25" t="s">
        <v>440</v>
      </c>
      <c r="B40" s="25" t="s">
        <v>561</v>
      </c>
      <c r="C40" s="6" t="s">
        <v>417</v>
      </c>
      <c r="D40" s="143">
        <v>1400</v>
      </c>
      <c r="E40" s="143">
        <v>280</v>
      </c>
      <c r="F40" s="187">
        <v>1680</v>
      </c>
    </row>
    <row r="41" spans="1:6" ht="13.5" customHeight="1">
      <c r="A41" s="25" t="s">
        <v>588</v>
      </c>
      <c r="B41" s="25" t="s">
        <v>561</v>
      </c>
      <c r="C41" s="6" t="s">
        <v>417</v>
      </c>
      <c r="D41" s="143">
        <v>500</v>
      </c>
      <c r="E41" s="143">
        <v>100</v>
      </c>
      <c r="F41" s="187">
        <v>600</v>
      </c>
    </row>
    <row r="42" spans="1:6" ht="13.5" customHeight="1">
      <c r="A42" s="25" t="s">
        <v>589</v>
      </c>
      <c r="B42" s="25" t="s">
        <v>561</v>
      </c>
      <c r="C42" s="6" t="s">
        <v>583</v>
      </c>
      <c r="D42" s="143">
        <v>1000</v>
      </c>
      <c r="E42" s="143">
        <v>200</v>
      </c>
      <c r="F42" s="187">
        <v>1200</v>
      </c>
    </row>
    <row r="43" spans="1:6" ht="13.5" customHeight="1">
      <c r="A43" s="25" t="s">
        <v>857</v>
      </c>
      <c r="B43" s="25" t="s">
        <v>561</v>
      </c>
      <c r="C43" s="6" t="s">
        <v>417</v>
      </c>
      <c r="D43" s="143">
        <v>700</v>
      </c>
      <c r="E43" s="143">
        <v>140</v>
      </c>
      <c r="F43" s="187">
        <v>840</v>
      </c>
    </row>
    <row r="44" spans="1:6" ht="13.5" customHeight="1">
      <c r="A44" s="25" t="s">
        <v>858</v>
      </c>
      <c r="B44" s="25" t="s">
        <v>561</v>
      </c>
      <c r="C44" s="6" t="s">
        <v>417</v>
      </c>
      <c r="D44" s="143">
        <v>700</v>
      </c>
      <c r="E44" s="143">
        <v>140</v>
      </c>
      <c r="F44" s="187">
        <v>840</v>
      </c>
    </row>
    <row r="45" spans="1:6" ht="13.5" customHeight="1">
      <c r="A45" s="25" t="s">
        <v>859</v>
      </c>
      <c r="B45" s="25" t="s">
        <v>561</v>
      </c>
      <c r="C45" s="6" t="s">
        <v>417</v>
      </c>
      <c r="D45" s="143">
        <v>700</v>
      </c>
      <c r="E45" s="143">
        <v>140</v>
      </c>
      <c r="F45" s="187">
        <v>840</v>
      </c>
    </row>
    <row r="46" spans="1:6" ht="13.5" customHeight="1">
      <c r="A46" s="25" t="s">
        <v>860</v>
      </c>
      <c r="B46" s="25" t="s">
        <v>561</v>
      </c>
      <c r="C46" s="6" t="s">
        <v>591</v>
      </c>
      <c r="D46" s="143">
        <v>900</v>
      </c>
      <c r="E46" s="143">
        <v>180</v>
      </c>
      <c r="F46" s="187">
        <v>1080</v>
      </c>
    </row>
    <row r="47" spans="1:6" ht="13.5" customHeight="1">
      <c r="A47" s="25" t="s">
        <v>639</v>
      </c>
      <c r="B47" s="25" t="s">
        <v>561</v>
      </c>
      <c r="C47" s="6" t="s">
        <v>417</v>
      </c>
      <c r="D47" s="143">
        <v>1000</v>
      </c>
      <c r="E47" s="143">
        <v>200</v>
      </c>
      <c r="F47" s="187">
        <v>1200</v>
      </c>
    </row>
    <row r="48" spans="1:6" ht="13.5" customHeight="1">
      <c r="A48" s="24" t="s">
        <v>640</v>
      </c>
      <c r="B48" s="25" t="s">
        <v>561</v>
      </c>
      <c r="C48" s="40" t="s">
        <v>417</v>
      </c>
      <c r="D48" s="32">
        <v>1000</v>
      </c>
      <c r="E48" s="143">
        <v>200</v>
      </c>
      <c r="F48" s="187">
        <v>1200</v>
      </c>
    </row>
    <row r="49" spans="1:6" ht="13.5" customHeight="1">
      <c r="A49" s="24" t="s">
        <v>642</v>
      </c>
      <c r="B49" s="25" t="s">
        <v>561</v>
      </c>
      <c r="C49" s="6" t="s">
        <v>417</v>
      </c>
      <c r="D49" s="32">
        <v>900</v>
      </c>
      <c r="E49" s="143">
        <v>180</v>
      </c>
      <c r="F49" s="187">
        <v>1080</v>
      </c>
    </row>
    <row r="50" spans="1:6" ht="13.5" customHeight="1">
      <c r="A50" s="24" t="s">
        <v>641</v>
      </c>
      <c r="B50" s="25" t="s">
        <v>561</v>
      </c>
      <c r="C50" s="6" t="s">
        <v>417</v>
      </c>
      <c r="D50" s="143">
        <v>500</v>
      </c>
      <c r="E50" s="143">
        <v>100</v>
      </c>
      <c r="F50" s="187">
        <v>600</v>
      </c>
    </row>
    <row r="51" spans="1:6" ht="13.5" customHeight="1">
      <c r="A51" s="24" t="s">
        <v>590</v>
      </c>
      <c r="B51" s="25" t="s">
        <v>561</v>
      </c>
      <c r="C51" s="6" t="s">
        <v>591</v>
      </c>
      <c r="D51" s="143">
        <v>900</v>
      </c>
      <c r="E51" s="143">
        <v>180</v>
      </c>
      <c r="F51" s="187">
        <v>1080</v>
      </c>
    </row>
    <row r="52" spans="1:6" ht="13.5" customHeight="1">
      <c r="A52" s="24" t="s">
        <v>635</v>
      </c>
      <c r="B52" s="25" t="s">
        <v>561</v>
      </c>
      <c r="C52" s="6" t="s">
        <v>591</v>
      </c>
      <c r="D52" s="143">
        <v>1400</v>
      </c>
      <c r="E52" s="143">
        <v>280</v>
      </c>
      <c r="F52" s="187">
        <v>1680</v>
      </c>
    </row>
    <row r="53" spans="1:6" ht="13.5" customHeight="1">
      <c r="A53" s="24" t="s">
        <v>592</v>
      </c>
      <c r="B53" s="25" t="s">
        <v>561</v>
      </c>
      <c r="C53" s="6" t="s">
        <v>583</v>
      </c>
      <c r="D53" s="143">
        <v>700</v>
      </c>
      <c r="E53" s="143">
        <v>140</v>
      </c>
      <c r="F53" s="187">
        <v>840</v>
      </c>
    </row>
    <row r="54" spans="1:6" ht="13.5" customHeight="1">
      <c r="A54" s="24" t="s">
        <v>593</v>
      </c>
      <c r="B54" s="25" t="s">
        <v>561</v>
      </c>
      <c r="C54" s="6" t="s">
        <v>417</v>
      </c>
      <c r="D54" s="143">
        <v>1100</v>
      </c>
      <c r="E54" s="143">
        <v>220</v>
      </c>
      <c r="F54" s="187">
        <v>1320</v>
      </c>
    </row>
    <row r="55" spans="1:6" ht="13.5" customHeight="1">
      <c r="A55" s="24" t="s">
        <v>881</v>
      </c>
      <c r="B55" s="25" t="s">
        <v>561</v>
      </c>
      <c r="C55" s="6" t="s">
        <v>583</v>
      </c>
      <c r="D55" s="143">
        <v>600</v>
      </c>
      <c r="E55" s="143">
        <v>120</v>
      </c>
      <c r="F55" s="187">
        <v>720</v>
      </c>
    </row>
    <row r="56" spans="1:6" ht="13.5" customHeight="1">
      <c r="A56" s="24" t="s">
        <v>594</v>
      </c>
      <c r="B56" s="25" t="s">
        <v>561</v>
      </c>
      <c r="C56" s="6" t="s">
        <v>417</v>
      </c>
      <c r="D56" s="143">
        <v>1400</v>
      </c>
      <c r="E56" s="143">
        <v>280</v>
      </c>
      <c r="F56" s="187">
        <v>1680</v>
      </c>
    </row>
    <row r="57" spans="1:6" ht="13.5" customHeight="1">
      <c r="A57" s="24" t="s">
        <v>403</v>
      </c>
      <c r="B57" s="25" t="s">
        <v>561</v>
      </c>
      <c r="C57" s="6" t="s">
        <v>417</v>
      </c>
      <c r="D57" s="143">
        <v>760</v>
      </c>
      <c r="E57" s="143">
        <v>152</v>
      </c>
      <c r="F57" s="187">
        <v>912</v>
      </c>
    </row>
    <row r="58" spans="1:6" ht="13.5" customHeight="1">
      <c r="A58" s="24" t="s">
        <v>336</v>
      </c>
      <c r="B58" s="25" t="s">
        <v>561</v>
      </c>
      <c r="C58" s="67" t="s">
        <v>591</v>
      </c>
      <c r="D58" s="143">
        <v>800</v>
      </c>
      <c r="E58" s="143">
        <v>160</v>
      </c>
      <c r="F58" s="187">
        <v>960</v>
      </c>
    </row>
    <row r="59" spans="1:6" ht="13.5" customHeight="1">
      <c r="A59" s="24" t="s">
        <v>404</v>
      </c>
      <c r="B59" s="25" t="s">
        <v>561</v>
      </c>
      <c r="C59" s="6" t="s">
        <v>417</v>
      </c>
      <c r="D59" s="143">
        <v>760</v>
      </c>
      <c r="E59" s="143">
        <v>152</v>
      </c>
      <c r="F59" s="187">
        <v>912</v>
      </c>
    </row>
    <row r="60" spans="1:6" ht="13.5" customHeight="1">
      <c r="A60" s="24" t="s">
        <v>595</v>
      </c>
      <c r="B60" s="25" t="s">
        <v>561</v>
      </c>
      <c r="C60" s="6" t="s">
        <v>591</v>
      </c>
      <c r="D60" s="143">
        <v>850</v>
      </c>
      <c r="E60" s="143">
        <v>170</v>
      </c>
      <c r="F60" s="187">
        <v>1020</v>
      </c>
    </row>
    <row r="61" spans="1:6" ht="13.5" customHeight="1">
      <c r="A61" s="24" t="s">
        <v>405</v>
      </c>
      <c r="B61" s="25" t="s">
        <v>561</v>
      </c>
      <c r="C61" s="6" t="s">
        <v>591</v>
      </c>
      <c r="D61" s="143">
        <v>900</v>
      </c>
      <c r="E61" s="143">
        <v>180</v>
      </c>
      <c r="F61" s="187">
        <v>1080</v>
      </c>
    </row>
    <row r="62" spans="1:6" ht="13.5" customHeight="1">
      <c r="A62" s="24" t="s">
        <v>441</v>
      </c>
      <c r="B62" s="25" t="s">
        <v>561</v>
      </c>
      <c r="C62" s="6" t="s">
        <v>591</v>
      </c>
      <c r="D62" s="143">
        <v>650</v>
      </c>
      <c r="E62" s="143">
        <v>130</v>
      </c>
      <c r="F62" s="187">
        <v>780</v>
      </c>
    </row>
    <row r="63" spans="1:6" ht="13.5" customHeight="1">
      <c r="A63" s="24" t="s">
        <v>406</v>
      </c>
      <c r="B63" s="25" t="s">
        <v>561</v>
      </c>
      <c r="C63" s="67" t="s">
        <v>591</v>
      </c>
      <c r="D63" s="143">
        <v>900</v>
      </c>
      <c r="E63" s="143">
        <v>180</v>
      </c>
      <c r="F63" s="187">
        <v>1080</v>
      </c>
    </row>
    <row r="64" spans="1:6" ht="13.5" customHeight="1">
      <c r="A64" s="24" t="s">
        <v>233</v>
      </c>
      <c r="B64" s="25" t="s">
        <v>561</v>
      </c>
      <c r="C64" s="67" t="s">
        <v>591</v>
      </c>
      <c r="D64" s="143">
        <v>850</v>
      </c>
      <c r="E64" s="143">
        <v>170</v>
      </c>
      <c r="F64" s="187">
        <v>1020</v>
      </c>
    </row>
    <row r="65" spans="1:6" ht="13.5" customHeight="1">
      <c r="A65" s="255" t="s">
        <v>10</v>
      </c>
      <c r="B65" s="256"/>
      <c r="C65" s="256"/>
      <c r="D65" s="256"/>
      <c r="E65" s="256"/>
      <c r="F65" s="257"/>
    </row>
    <row r="66" spans="1:6" ht="13.5" customHeight="1">
      <c r="A66" s="165" t="s">
        <v>442</v>
      </c>
      <c r="B66" s="165" t="s">
        <v>561</v>
      </c>
      <c r="C66" s="166" t="s">
        <v>417</v>
      </c>
      <c r="D66" s="143">
        <v>800</v>
      </c>
      <c r="E66" s="143">
        <f aca="true" t="shared" si="2" ref="E66:E81">0.2*D66</f>
        <v>160</v>
      </c>
      <c r="F66" s="187">
        <f aca="true" t="shared" si="3" ref="F66:F86">E66+D66</f>
        <v>960</v>
      </c>
    </row>
    <row r="67" spans="1:6" ht="13.5" customHeight="1">
      <c r="A67" s="167" t="s">
        <v>443</v>
      </c>
      <c r="B67" s="165" t="s">
        <v>561</v>
      </c>
      <c r="C67" s="168" t="s">
        <v>417</v>
      </c>
      <c r="D67" s="143">
        <v>700</v>
      </c>
      <c r="E67" s="143">
        <f t="shared" si="2"/>
        <v>140</v>
      </c>
      <c r="F67" s="187">
        <f t="shared" si="3"/>
        <v>840</v>
      </c>
    </row>
    <row r="68" spans="1:6" ht="13.5" customHeight="1">
      <c r="A68" s="167" t="s">
        <v>444</v>
      </c>
      <c r="B68" s="165" t="s">
        <v>561</v>
      </c>
      <c r="C68" s="168" t="s">
        <v>583</v>
      </c>
      <c r="D68" s="143">
        <v>300</v>
      </c>
      <c r="E68" s="143">
        <f t="shared" si="2"/>
        <v>60</v>
      </c>
      <c r="F68" s="187">
        <f t="shared" si="3"/>
        <v>360</v>
      </c>
    </row>
    <row r="69" spans="1:6" ht="13.5" customHeight="1">
      <c r="A69" s="167" t="s">
        <v>445</v>
      </c>
      <c r="B69" s="165" t="s">
        <v>561</v>
      </c>
      <c r="C69" s="168" t="s">
        <v>417</v>
      </c>
      <c r="D69" s="143">
        <v>1000</v>
      </c>
      <c r="E69" s="143">
        <f t="shared" si="2"/>
        <v>200</v>
      </c>
      <c r="F69" s="187">
        <f t="shared" si="3"/>
        <v>1200</v>
      </c>
    </row>
    <row r="70" spans="1:6" ht="13.5" customHeight="1">
      <c r="A70" s="167" t="s">
        <v>446</v>
      </c>
      <c r="B70" s="165" t="s">
        <v>561</v>
      </c>
      <c r="C70" s="168" t="s">
        <v>417</v>
      </c>
      <c r="D70" s="143">
        <v>1400</v>
      </c>
      <c r="E70" s="143">
        <f t="shared" si="2"/>
        <v>280</v>
      </c>
      <c r="F70" s="187">
        <f t="shared" si="3"/>
        <v>1680</v>
      </c>
    </row>
    <row r="71" spans="1:6" ht="13.5" customHeight="1">
      <c r="A71" s="167" t="s">
        <v>596</v>
      </c>
      <c r="B71" s="165" t="s">
        <v>561</v>
      </c>
      <c r="C71" s="23" t="s">
        <v>591</v>
      </c>
      <c r="D71" s="143">
        <v>700</v>
      </c>
      <c r="E71" s="143">
        <f t="shared" si="2"/>
        <v>140</v>
      </c>
      <c r="F71" s="187">
        <f t="shared" si="3"/>
        <v>840</v>
      </c>
    </row>
    <row r="72" spans="1:6" ht="13.5" customHeight="1">
      <c r="A72" s="167" t="s">
        <v>882</v>
      </c>
      <c r="B72" s="165" t="s">
        <v>561</v>
      </c>
      <c r="C72" s="168" t="s">
        <v>583</v>
      </c>
      <c r="D72" s="143">
        <v>350</v>
      </c>
      <c r="E72" s="143">
        <f t="shared" si="2"/>
        <v>70</v>
      </c>
      <c r="F72" s="187">
        <f t="shared" si="3"/>
        <v>420</v>
      </c>
    </row>
    <row r="73" spans="1:6" ht="13.5" customHeight="1">
      <c r="A73" s="167" t="s">
        <v>597</v>
      </c>
      <c r="B73" s="165" t="s">
        <v>561</v>
      </c>
      <c r="C73" s="168" t="s">
        <v>417</v>
      </c>
      <c r="D73" s="143">
        <v>900</v>
      </c>
      <c r="E73" s="143">
        <f t="shared" si="2"/>
        <v>180</v>
      </c>
      <c r="F73" s="187">
        <f t="shared" si="3"/>
        <v>1080</v>
      </c>
    </row>
    <row r="74" spans="1:6" ht="13.5" customHeight="1">
      <c r="A74" s="167" t="s">
        <v>598</v>
      </c>
      <c r="B74" s="165" t="s">
        <v>561</v>
      </c>
      <c r="C74" s="168" t="s">
        <v>583</v>
      </c>
      <c r="D74" s="143">
        <v>250</v>
      </c>
      <c r="E74" s="143">
        <f t="shared" si="2"/>
        <v>50</v>
      </c>
      <c r="F74" s="187">
        <f t="shared" si="3"/>
        <v>300</v>
      </c>
    </row>
    <row r="75" spans="1:6" ht="13.5" customHeight="1">
      <c r="A75" s="167" t="s">
        <v>599</v>
      </c>
      <c r="B75" s="165" t="s">
        <v>561</v>
      </c>
      <c r="C75" s="168" t="s">
        <v>417</v>
      </c>
      <c r="D75" s="143">
        <v>900</v>
      </c>
      <c r="E75" s="143">
        <f t="shared" si="2"/>
        <v>180</v>
      </c>
      <c r="F75" s="187">
        <f t="shared" si="3"/>
        <v>1080</v>
      </c>
    </row>
    <row r="76" spans="1:6" ht="13.5" customHeight="1">
      <c r="A76" s="167" t="s">
        <v>600</v>
      </c>
      <c r="B76" s="165" t="s">
        <v>561</v>
      </c>
      <c r="C76" s="168" t="s">
        <v>583</v>
      </c>
      <c r="D76" s="143">
        <v>500</v>
      </c>
      <c r="E76" s="143">
        <f t="shared" si="2"/>
        <v>100</v>
      </c>
      <c r="F76" s="187">
        <f t="shared" si="3"/>
        <v>600</v>
      </c>
    </row>
    <row r="77" spans="1:6" ht="13.5" customHeight="1">
      <c r="A77" s="167" t="s">
        <v>601</v>
      </c>
      <c r="B77" s="165" t="s">
        <v>561</v>
      </c>
      <c r="C77" s="168" t="s">
        <v>417</v>
      </c>
      <c r="D77" s="143">
        <v>1600</v>
      </c>
      <c r="E77" s="143">
        <f t="shared" si="2"/>
        <v>320</v>
      </c>
      <c r="F77" s="187">
        <f t="shared" si="3"/>
        <v>1920</v>
      </c>
    </row>
    <row r="78" spans="1:6" ht="13.5" customHeight="1">
      <c r="A78" s="167" t="s">
        <v>602</v>
      </c>
      <c r="B78" s="165" t="s">
        <v>561</v>
      </c>
      <c r="C78" s="168" t="s">
        <v>417</v>
      </c>
      <c r="D78" s="143">
        <v>1000</v>
      </c>
      <c r="E78" s="143">
        <f t="shared" si="2"/>
        <v>200</v>
      </c>
      <c r="F78" s="187">
        <f t="shared" si="3"/>
        <v>1200</v>
      </c>
    </row>
    <row r="79" spans="1:6" ht="13.5" customHeight="1">
      <c r="A79" s="167" t="s">
        <v>603</v>
      </c>
      <c r="B79" s="165" t="s">
        <v>561</v>
      </c>
      <c r="C79" s="168" t="s">
        <v>417</v>
      </c>
      <c r="D79" s="143">
        <v>1000</v>
      </c>
      <c r="E79" s="143">
        <f t="shared" si="2"/>
        <v>200</v>
      </c>
      <c r="F79" s="187">
        <f t="shared" si="3"/>
        <v>1200</v>
      </c>
    </row>
    <row r="80" spans="1:6" ht="13.5" customHeight="1">
      <c r="A80" s="167" t="s">
        <v>604</v>
      </c>
      <c r="B80" s="165" t="s">
        <v>561</v>
      </c>
      <c r="C80" s="168" t="s">
        <v>583</v>
      </c>
      <c r="D80" s="143">
        <v>5000</v>
      </c>
      <c r="E80" s="143">
        <f t="shared" si="2"/>
        <v>1000</v>
      </c>
      <c r="F80" s="187">
        <f t="shared" si="3"/>
        <v>6000</v>
      </c>
    </row>
    <row r="81" spans="1:6" ht="13.5" customHeight="1">
      <c r="A81" s="167" t="s">
        <v>605</v>
      </c>
      <c r="B81" s="165" t="s">
        <v>561</v>
      </c>
      <c r="C81" s="168" t="s">
        <v>583</v>
      </c>
      <c r="D81" s="143">
        <v>6300</v>
      </c>
      <c r="E81" s="143">
        <f t="shared" si="2"/>
        <v>1260</v>
      </c>
      <c r="F81" s="187">
        <f t="shared" si="3"/>
        <v>7560</v>
      </c>
    </row>
    <row r="82" spans="1:6" ht="13.5" customHeight="1">
      <c r="A82" s="24" t="s">
        <v>606</v>
      </c>
      <c r="B82" s="165" t="s">
        <v>561</v>
      </c>
      <c r="C82" s="6" t="s">
        <v>417</v>
      </c>
      <c r="D82" s="143">
        <v>700</v>
      </c>
      <c r="E82" s="143">
        <f aca="true" t="shared" si="4" ref="E82:E111">0.2*D82</f>
        <v>140</v>
      </c>
      <c r="F82" s="187">
        <f t="shared" si="3"/>
        <v>840</v>
      </c>
    </row>
    <row r="83" spans="1:6" ht="13.5" customHeight="1">
      <c r="A83" s="24" t="s">
        <v>607</v>
      </c>
      <c r="B83" s="165" t="s">
        <v>561</v>
      </c>
      <c r="C83" s="6" t="s">
        <v>59</v>
      </c>
      <c r="D83" s="143">
        <v>24900</v>
      </c>
      <c r="E83" s="143">
        <f t="shared" si="4"/>
        <v>4980</v>
      </c>
      <c r="F83" s="187">
        <f t="shared" si="3"/>
        <v>29880</v>
      </c>
    </row>
    <row r="84" spans="1:6" ht="13.5" customHeight="1">
      <c r="A84" s="24" t="s">
        <v>608</v>
      </c>
      <c r="B84" s="165" t="s">
        <v>561</v>
      </c>
      <c r="C84" s="6" t="s">
        <v>417</v>
      </c>
      <c r="D84" s="143">
        <v>1200</v>
      </c>
      <c r="E84" s="143">
        <f t="shared" si="4"/>
        <v>240</v>
      </c>
      <c r="F84" s="187">
        <f t="shared" si="3"/>
        <v>1440</v>
      </c>
    </row>
    <row r="85" spans="1:6" ht="13.5" customHeight="1">
      <c r="A85" s="24" t="s">
        <v>609</v>
      </c>
      <c r="B85" s="165" t="s">
        <v>561</v>
      </c>
      <c r="C85" s="6" t="s">
        <v>59</v>
      </c>
      <c r="D85" s="143">
        <v>6800</v>
      </c>
      <c r="E85" s="143">
        <f t="shared" si="4"/>
        <v>1360</v>
      </c>
      <c r="F85" s="187">
        <f t="shared" si="3"/>
        <v>8160</v>
      </c>
    </row>
    <row r="86" spans="1:6" ht="13.5" customHeight="1">
      <c r="A86" s="24" t="s">
        <v>610</v>
      </c>
      <c r="B86" s="165" t="s">
        <v>561</v>
      </c>
      <c r="C86" s="64" t="s">
        <v>285</v>
      </c>
      <c r="D86" s="143">
        <v>1100</v>
      </c>
      <c r="E86" s="143">
        <f t="shared" si="4"/>
        <v>220</v>
      </c>
      <c r="F86" s="187">
        <f t="shared" si="3"/>
        <v>1320</v>
      </c>
    </row>
    <row r="87" spans="1:6" ht="13.5" customHeight="1">
      <c r="A87" s="245" t="s">
        <v>11</v>
      </c>
      <c r="B87" s="246"/>
      <c r="C87" s="246"/>
      <c r="D87" s="246"/>
      <c r="E87" s="246"/>
      <c r="F87" s="247"/>
    </row>
    <row r="88" spans="1:6" ht="13.5" customHeight="1">
      <c r="A88" s="3" t="s">
        <v>190</v>
      </c>
      <c r="B88" s="3" t="s">
        <v>561</v>
      </c>
      <c r="C88" s="6" t="s">
        <v>9</v>
      </c>
      <c r="D88" s="143">
        <v>32500</v>
      </c>
      <c r="E88" s="143">
        <f t="shared" si="4"/>
        <v>6500</v>
      </c>
      <c r="F88" s="187">
        <f>E88+D88</f>
        <v>39000</v>
      </c>
    </row>
    <row r="89" spans="1:6" ht="13.5" customHeight="1">
      <c r="A89" s="25" t="s">
        <v>418</v>
      </c>
      <c r="B89" s="25" t="s">
        <v>561</v>
      </c>
      <c r="C89" s="6" t="s">
        <v>591</v>
      </c>
      <c r="D89" s="143">
        <v>900</v>
      </c>
      <c r="E89" s="143">
        <f t="shared" si="4"/>
        <v>180</v>
      </c>
      <c r="F89" s="187">
        <f>E89+D89</f>
        <v>1080</v>
      </c>
    </row>
    <row r="90" spans="1:6" ht="13.5" customHeight="1">
      <c r="A90" s="255" t="s">
        <v>12</v>
      </c>
      <c r="B90" s="256"/>
      <c r="C90" s="256"/>
      <c r="D90" s="256"/>
      <c r="E90" s="256"/>
      <c r="F90" s="257"/>
    </row>
    <row r="91" spans="1:6" ht="13.5" customHeight="1">
      <c r="A91" s="3" t="s">
        <v>210</v>
      </c>
      <c r="B91" s="3" t="s">
        <v>561</v>
      </c>
      <c r="C91" s="23" t="s">
        <v>591</v>
      </c>
      <c r="D91" s="143">
        <v>800</v>
      </c>
      <c r="E91" s="143">
        <f t="shared" si="4"/>
        <v>160</v>
      </c>
      <c r="F91" s="187">
        <f aca="true" t="shared" si="5" ref="F91:F140">E91+D91</f>
        <v>960</v>
      </c>
    </row>
    <row r="92" spans="1:6" ht="13.5" customHeight="1">
      <c r="A92" s="3" t="s">
        <v>240</v>
      </c>
      <c r="B92" s="3" t="s">
        <v>561</v>
      </c>
      <c r="C92" s="40" t="s">
        <v>130</v>
      </c>
      <c r="D92" s="143">
        <v>900</v>
      </c>
      <c r="E92" s="143">
        <f t="shared" si="4"/>
        <v>180</v>
      </c>
      <c r="F92" s="187">
        <f t="shared" si="5"/>
        <v>1080</v>
      </c>
    </row>
    <row r="93" spans="1:6" ht="13.5" customHeight="1">
      <c r="A93" s="3" t="s">
        <v>447</v>
      </c>
      <c r="B93" s="3" t="s">
        <v>561</v>
      </c>
      <c r="C93" s="23" t="s">
        <v>43</v>
      </c>
      <c r="D93" s="143">
        <v>600</v>
      </c>
      <c r="E93" s="143">
        <f t="shared" si="4"/>
        <v>120</v>
      </c>
      <c r="F93" s="187">
        <f t="shared" si="5"/>
        <v>720</v>
      </c>
    </row>
    <row r="94" spans="1:6" ht="13.5" customHeight="1">
      <c r="A94" s="3" t="s">
        <v>448</v>
      </c>
      <c r="B94" s="3" t="s">
        <v>561</v>
      </c>
      <c r="C94" s="23" t="s">
        <v>81</v>
      </c>
      <c r="D94" s="143">
        <v>120</v>
      </c>
      <c r="E94" s="143">
        <f t="shared" si="4"/>
        <v>24</v>
      </c>
      <c r="F94" s="187">
        <f t="shared" si="5"/>
        <v>144</v>
      </c>
    </row>
    <row r="95" spans="1:6" ht="13.5" customHeight="1">
      <c r="A95" s="3" t="s">
        <v>449</v>
      </c>
      <c r="B95" s="3" t="s">
        <v>561</v>
      </c>
      <c r="C95" s="23" t="s">
        <v>43</v>
      </c>
      <c r="D95" s="143">
        <v>580</v>
      </c>
      <c r="E95" s="143">
        <f t="shared" si="4"/>
        <v>116</v>
      </c>
      <c r="F95" s="187">
        <f t="shared" si="5"/>
        <v>696</v>
      </c>
    </row>
    <row r="96" spans="1:6" ht="13.5" customHeight="1">
      <c r="A96" s="3" t="s">
        <v>308</v>
      </c>
      <c r="B96" s="3" t="s">
        <v>561</v>
      </c>
      <c r="C96" s="23" t="s">
        <v>417</v>
      </c>
      <c r="D96" s="143">
        <v>1000</v>
      </c>
      <c r="E96" s="143">
        <f t="shared" si="4"/>
        <v>200</v>
      </c>
      <c r="F96" s="187">
        <f t="shared" si="5"/>
        <v>1200</v>
      </c>
    </row>
    <row r="97" spans="1:6" ht="13.5" customHeight="1">
      <c r="A97" s="3" t="s">
        <v>374</v>
      </c>
      <c r="B97" s="3" t="s">
        <v>561</v>
      </c>
      <c r="C97" s="23" t="s">
        <v>591</v>
      </c>
      <c r="D97" s="143">
        <v>900</v>
      </c>
      <c r="E97" s="143">
        <f t="shared" si="4"/>
        <v>180</v>
      </c>
      <c r="F97" s="187">
        <f t="shared" si="5"/>
        <v>1080</v>
      </c>
    </row>
    <row r="98" spans="1:6" ht="13.5" customHeight="1">
      <c r="A98" s="3" t="s">
        <v>375</v>
      </c>
      <c r="B98" s="3" t="s">
        <v>561</v>
      </c>
      <c r="C98" s="6" t="s">
        <v>417</v>
      </c>
      <c r="D98" s="143">
        <v>650</v>
      </c>
      <c r="E98" s="143">
        <f t="shared" si="4"/>
        <v>130</v>
      </c>
      <c r="F98" s="187">
        <f t="shared" si="5"/>
        <v>780</v>
      </c>
    </row>
    <row r="99" spans="1:6" ht="13.5" customHeight="1">
      <c r="A99" s="3" t="s">
        <v>376</v>
      </c>
      <c r="B99" s="3" t="s">
        <v>561</v>
      </c>
      <c r="C99" s="6" t="s">
        <v>417</v>
      </c>
      <c r="D99" s="143">
        <v>300</v>
      </c>
      <c r="E99" s="143">
        <f t="shared" si="4"/>
        <v>60</v>
      </c>
      <c r="F99" s="187">
        <f t="shared" si="5"/>
        <v>360</v>
      </c>
    </row>
    <row r="100" spans="1:6" ht="13.5" customHeight="1">
      <c r="A100" s="3" t="s">
        <v>450</v>
      </c>
      <c r="B100" s="3" t="s">
        <v>561</v>
      </c>
      <c r="C100" s="64" t="s">
        <v>583</v>
      </c>
      <c r="D100" s="143">
        <v>130</v>
      </c>
      <c r="E100" s="143">
        <f t="shared" si="4"/>
        <v>26</v>
      </c>
      <c r="F100" s="187">
        <f t="shared" si="5"/>
        <v>156</v>
      </c>
    </row>
    <row r="101" spans="1:6" ht="13.5" customHeight="1">
      <c r="A101" s="3" t="s">
        <v>611</v>
      </c>
      <c r="B101" s="3" t="s">
        <v>561</v>
      </c>
      <c r="C101" s="23" t="s">
        <v>591</v>
      </c>
      <c r="D101" s="143">
        <v>500</v>
      </c>
      <c r="E101" s="143">
        <f t="shared" si="4"/>
        <v>100</v>
      </c>
      <c r="F101" s="187">
        <f t="shared" si="5"/>
        <v>600</v>
      </c>
    </row>
    <row r="102" spans="1:6" ht="13.5" customHeight="1">
      <c r="A102" s="3" t="s">
        <v>211</v>
      </c>
      <c r="B102" s="3" t="s">
        <v>561</v>
      </c>
      <c r="C102" s="23" t="s">
        <v>591</v>
      </c>
      <c r="D102" s="143">
        <v>400</v>
      </c>
      <c r="E102" s="143">
        <f t="shared" si="4"/>
        <v>80</v>
      </c>
      <c r="F102" s="187">
        <f t="shared" si="5"/>
        <v>480</v>
      </c>
    </row>
    <row r="103" spans="1:6" ht="13.5" customHeight="1">
      <c r="A103" s="3" t="s">
        <v>242</v>
      </c>
      <c r="B103" s="3" t="s">
        <v>561</v>
      </c>
      <c r="C103" s="23" t="s">
        <v>417</v>
      </c>
      <c r="D103" s="143">
        <v>4700</v>
      </c>
      <c r="E103" s="143">
        <f t="shared" si="4"/>
        <v>940</v>
      </c>
      <c r="F103" s="187">
        <f t="shared" si="5"/>
        <v>5640</v>
      </c>
    </row>
    <row r="104" spans="1:6" ht="13.5" customHeight="1">
      <c r="A104" s="3" t="s">
        <v>883</v>
      </c>
      <c r="B104" s="3" t="s">
        <v>561</v>
      </c>
      <c r="C104" s="23" t="s">
        <v>884</v>
      </c>
      <c r="D104" s="143">
        <v>320</v>
      </c>
      <c r="E104" s="143">
        <f t="shared" si="4"/>
        <v>64</v>
      </c>
      <c r="F104" s="187">
        <f t="shared" si="5"/>
        <v>384</v>
      </c>
    </row>
    <row r="105" spans="1:6" ht="13.5" customHeight="1">
      <c r="A105" s="39" t="s">
        <v>204</v>
      </c>
      <c r="B105" s="3" t="s">
        <v>561</v>
      </c>
      <c r="C105" s="40" t="s">
        <v>205</v>
      </c>
      <c r="D105" s="143">
        <v>450</v>
      </c>
      <c r="E105" s="143">
        <f t="shared" si="4"/>
        <v>90</v>
      </c>
      <c r="F105" s="187">
        <f t="shared" si="5"/>
        <v>540</v>
      </c>
    </row>
    <row r="106" spans="1:6" ht="13.5" customHeight="1">
      <c r="A106" s="55" t="s">
        <v>206</v>
      </c>
      <c r="B106" s="3" t="s">
        <v>561</v>
      </c>
      <c r="C106" s="23" t="s">
        <v>417</v>
      </c>
      <c r="D106" s="143">
        <v>700</v>
      </c>
      <c r="E106" s="143">
        <f t="shared" si="4"/>
        <v>140</v>
      </c>
      <c r="F106" s="187">
        <f t="shared" si="5"/>
        <v>840</v>
      </c>
    </row>
    <row r="107" spans="1:6" ht="13.5" customHeight="1">
      <c r="A107" s="55" t="s">
        <v>263</v>
      </c>
      <c r="B107" s="3" t="s">
        <v>561</v>
      </c>
      <c r="C107" s="23" t="s">
        <v>583</v>
      </c>
      <c r="D107" s="143">
        <v>500</v>
      </c>
      <c r="E107" s="143">
        <f t="shared" si="4"/>
        <v>100</v>
      </c>
      <c r="F107" s="187">
        <f t="shared" si="5"/>
        <v>600</v>
      </c>
    </row>
    <row r="108" spans="1:6" ht="13.5" customHeight="1">
      <c r="A108" s="55" t="s">
        <v>264</v>
      </c>
      <c r="B108" s="3" t="s">
        <v>561</v>
      </c>
      <c r="C108" s="23" t="s">
        <v>417</v>
      </c>
      <c r="D108" s="143">
        <v>1100</v>
      </c>
      <c r="E108" s="143">
        <f t="shared" si="4"/>
        <v>220</v>
      </c>
      <c r="F108" s="187">
        <f t="shared" si="5"/>
        <v>1320</v>
      </c>
    </row>
    <row r="109" spans="1:6" ht="13.5" customHeight="1">
      <c r="A109" s="55" t="s">
        <v>208</v>
      </c>
      <c r="B109" s="3" t="s">
        <v>561</v>
      </c>
      <c r="C109" s="23" t="s">
        <v>583</v>
      </c>
      <c r="D109" s="143">
        <v>400</v>
      </c>
      <c r="E109" s="143">
        <f t="shared" si="4"/>
        <v>80</v>
      </c>
      <c r="F109" s="187">
        <f t="shared" si="5"/>
        <v>480</v>
      </c>
    </row>
    <row r="110" spans="1:6" ht="13.5" customHeight="1">
      <c r="A110" s="55" t="s">
        <v>209</v>
      </c>
      <c r="B110" s="3" t="s">
        <v>561</v>
      </c>
      <c r="C110" s="23" t="s">
        <v>583</v>
      </c>
      <c r="D110" s="143">
        <v>500</v>
      </c>
      <c r="E110" s="143">
        <f t="shared" si="4"/>
        <v>100</v>
      </c>
      <c r="F110" s="187">
        <f t="shared" si="5"/>
        <v>600</v>
      </c>
    </row>
    <row r="111" spans="1:6" ht="13.5" customHeight="1">
      <c r="A111" s="55" t="s">
        <v>207</v>
      </c>
      <c r="B111" s="3" t="s">
        <v>561</v>
      </c>
      <c r="C111" s="23" t="s">
        <v>417</v>
      </c>
      <c r="D111" s="143">
        <v>1000</v>
      </c>
      <c r="E111" s="143">
        <f t="shared" si="4"/>
        <v>200</v>
      </c>
      <c r="F111" s="187">
        <f t="shared" si="5"/>
        <v>1200</v>
      </c>
    </row>
    <row r="112" spans="1:6" ht="13.5" customHeight="1">
      <c r="A112" s="55" t="s">
        <v>265</v>
      </c>
      <c r="B112" s="3" t="s">
        <v>561</v>
      </c>
      <c r="C112" s="23" t="s">
        <v>417</v>
      </c>
      <c r="D112" s="143">
        <v>1200</v>
      </c>
      <c r="E112" s="143">
        <f aca="true" t="shared" si="6" ref="E112:E187">0.2*D112</f>
        <v>240</v>
      </c>
      <c r="F112" s="187">
        <f t="shared" si="5"/>
        <v>1440</v>
      </c>
    </row>
    <row r="113" spans="1:6" ht="13.5" customHeight="1">
      <c r="A113" s="55" t="s">
        <v>280</v>
      </c>
      <c r="B113" s="3" t="s">
        <v>561</v>
      </c>
      <c r="C113" s="23" t="s">
        <v>234</v>
      </c>
      <c r="D113" s="143">
        <v>1000</v>
      </c>
      <c r="E113" s="143">
        <f t="shared" si="6"/>
        <v>200</v>
      </c>
      <c r="F113" s="187">
        <f t="shared" si="5"/>
        <v>1200</v>
      </c>
    </row>
    <row r="114" spans="1:6" ht="13.5" customHeight="1">
      <c r="A114" s="55" t="s">
        <v>309</v>
      </c>
      <c r="B114" s="3" t="s">
        <v>561</v>
      </c>
      <c r="C114" s="23" t="s">
        <v>583</v>
      </c>
      <c r="D114" s="143">
        <v>1600</v>
      </c>
      <c r="E114" s="143">
        <f t="shared" si="6"/>
        <v>320</v>
      </c>
      <c r="F114" s="187">
        <f t="shared" si="5"/>
        <v>1920</v>
      </c>
    </row>
    <row r="115" spans="1:6" ht="13.5" customHeight="1">
      <c r="A115" s="55" t="s">
        <v>235</v>
      </c>
      <c r="B115" s="3" t="s">
        <v>561</v>
      </c>
      <c r="C115" s="23" t="s">
        <v>236</v>
      </c>
      <c r="D115" s="143">
        <v>700</v>
      </c>
      <c r="E115" s="143">
        <f t="shared" si="6"/>
        <v>140</v>
      </c>
      <c r="F115" s="187">
        <f t="shared" si="5"/>
        <v>840</v>
      </c>
    </row>
    <row r="116" spans="1:6" ht="13.5" customHeight="1">
      <c r="A116" s="55" t="s">
        <v>237</v>
      </c>
      <c r="B116" s="3" t="s">
        <v>561</v>
      </c>
      <c r="C116" s="23" t="s">
        <v>238</v>
      </c>
      <c r="D116" s="143">
        <v>2100</v>
      </c>
      <c r="E116" s="143">
        <f t="shared" si="6"/>
        <v>420</v>
      </c>
      <c r="F116" s="187">
        <f t="shared" si="5"/>
        <v>2520</v>
      </c>
    </row>
    <row r="117" spans="1:6" ht="13.5" customHeight="1">
      <c r="A117" s="55" t="s">
        <v>239</v>
      </c>
      <c r="B117" s="3" t="s">
        <v>561</v>
      </c>
      <c r="C117" s="23" t="s">
        <v>284</v>
      </c>
      <c r="D117" s="143">
        <v>1000</v>
      </c>
      <c r="E117" s="143">
        <f t="shared" si="6"/>
        <v>200</v>
      </c>
      <c r="F117" s="187">
        <f t="shared" si="5"/>
        <v>1200</v>
      </c>
    </row>
    <row r="118" spans="1:6" ht="13.5" customHeight="1">
      <c r="A118" s="68" t="s">
        <v>241</v>
      </c>
      <c r="B118" s="3" t="s">
        <v>561</v>
      </c>
      <c r="C118" s="23" t="s">
        <v>131</v>
      </c>
      <c r="D118" s="143">
        <v>200</v>
      </c>
      <c r="E118" s="143">
        <f t="shared" si="6"/>
        <v>40</v>
      </c>
      <c r="F118" s="187">
        <f t="shared" si="5"/>
        <v>240</v>
      </c>
    </row>
    <row r="119" spans="1:6" ht="13.5" customHeight="1">
      <c r="A119" s="68" t="s">
        <v>407</v>
      </c>
      <c r="B119" s="3" t="s">
        <v>561</v>
      </c>
      <c r="C119" s="6" t="s">
        <v>408</v>
      </c>
      <c r="D119" s="143">
        <v>1250</v>
      </c>
      <c r="E119" s="143">
        <f t="shared" si="6"/>
        <v>250</v>
      </c>
      <c r="F119" s="187">
        <f t="shared" si="5"/>
        <v>1500</v>
      </c>
    </row>
    <row r="120" spans="1:6" ht="13.5" customHeight="1">
      <c r="A120" s="68" t="s">
        <v>612</v>
      </c>
      <c r="B120" s="3" t="s">
        <v>561</v>
      </c>
      <c r="C120" s="6" t="s">
        <v>613</v>
      </c>
      <c r="D120" s="143">
        <v>3000</v>
      </c>
      <c r="E120" s="143">
        <f t="shared" si="6"/>
        <v>600</v>
      </c>
      <c r="F120" s="187">
        <f t="shared" si="5"/>
        <v>3600</v>
      </c>
    </row>
    <row r="121" spans="1:6" ht="13.5" customHeight="1">
      <c r="A121" s="68" t="s">
        <v>409</v>
      </c>
      <c r="B121" s="3" t="s">
        <v>561</v>
      </c>
      <c r="C121" s="6" t="s">
        <v>469</v>
      </c>
      <c r="D121" s="143">
        <v>3100</v>
      </c>
      <c r="E121" s="143">
        <f t="shared" si="6"/>
        <v>620</v>
      </c>
      <c r="F121" s="187">
        <f t="shared" si="5"/>
        <v>3720</v>
      </c>
    </row>
    <row r="122" spans="1:6" ht="13.5" customHeight="1">
      <c r="A122" s="68" t="s">
        <v>410</v>
      </c>
      <c r="B122" s="3" t="s">
        <v>561</v>
      </c>
      <c r="C122" s="6" t="s">
        <v>614</v>
      </c>
      <c r="D122" s="143">
        <v>5600</v>
      </c>
      <c r="E122" s="143">
        <f t="shared" si="6"/>
        <v>1120</v>
      </c>
      <c r="F122" s="187">
        <f t="shared" si="5"/>
        <v>6720</v>
      </c>
    </row>
    <row r="123" spans="1:6" ht="13.5" customHeight="1">
      <c r="A123" s="68" t="s">
        <v>451</v>
      </c>
      <c r="B123" s="3" t="s">
        <v>561</v>
      </c>
      <c r="C123" s="6" t="s">
        <v>615</v>
      </c>
      <c r="D123" s="143">
        <v>5800</v>
      </c>
      <c r="E123" s="143">
        <f t="shared" si="6"/>
        <v>1160</v>
      </c>
      <c r="F123" s="187">
        <f t="shared" si="5"/>
        <v>6960</v>
      </c>
    </row>
    <row r="124" spans="1:6" ht="13.5" customHeight="1">
      <c r="A124" s="3" t="s">
        <v>133</v>
      </c>
      <c r="B124" s="3" t="s">
        <v>561</v>
      </c>
      <c r="C124" s="23" t="s">
        <v>134</v>
      </c>
      <c r="D124" s="143">
        <v>50</v>
      </c>
      <c r="E124" s="143">
        <f t="shared" si="6"/>
        <v>10</v>
      </c>
      <c r="F124" s="187">
        <f t="shared" si="5"/>
        <v>60</v>
      </c>
    </row>
    <row r="125" spans="1:6" ht="13.5" customHeight="1">
      <c r="A125" s="68" t="s">
        <v>212</v>
      </c>
      <c r="B125" s="3" t="s">
        <v>561</v>
      </c>
      <c r="C125" s="23" t="s">
        <v>614</v>
      </c>
      <c r="D125" s="143">
        <v>1000</v>
      </c>
      <c r="E125" s="143">
        <f t="shared" si="6"/>
        <v>200</v>
      </c>
      <c r="F125" s="187">
        <f t="shared" si="5"/>
        <v>1200</v>
      </c>
    </row>
    <row r="126" spans="1:6" ht="13.5" customHeight="1">
      <c r="A126" s="191" t="s">
        <v>616</v>
      </c>
      <c r="B126" s="3" t="s">
        <v>561</v>
      </c>
      <c r="C126" s="23" t="s">
        <v>617</v>
      </c>
      <c r="D126" s="143">
        <v>1400</v>
      </c>
      <c r="E126" s="143">
        <f t="shared" si="6"/>
        <v>280</v>
      </c>
      <c r="F126" s="187">
        <f t="shared" si="5"/>
        <v>1680</v>
      </c>
    </row>
    <row r="127" spans="1:6" ht="13.5" customHeight="1">
      <c r="A127" s="70" t="s">
        <v>213</v>
      </c>
      <c r="B127" s="3" t="s">
        <v>561</v>
      </c>
      <c r="C127" s="23" t="s">
        <v>214</v>
      </c>
      <c r="D127" s="143">
        <v>1500</v>
      </c>
      <c r="E127" s="143">
        <f t="shared" si="6"/>
        <v>300</v>
      </c>
      <c r="F127" s="187">
        <f t="shared" si="5"/>
        <v>1800</v>
      </c>
    </row>
    <row r="128" spans="1:6" ht="13.5" customHeight="1">
      <c r="A128" s="68" t="s">
        <v>267</v>
      </c>
      <c r="B128" s="3" t="s">
        <v>561</v>
      </c>
      <c r="C128" s="23" t="s">
        <v>132</v>
      </c>
      <c r="D128" s="143">
        <v>2900</v>
      </c>
      <c r="E128" s="143">
        <f t="shared" si="6"/>
        <v>580</v>
      </c>
      <c r="F128" s="187">
        <f t="shared" si="5"/>
        <v>3480</v>
      </c>
    </row>
    <row r="129" spans="1:6" ht="13.5" customHeight="1">
      <c r="A129" s="68" t="s">
        <v>266</v>
      </c>
      <c r="B129" s="3" t="s">
        <v>561</v>
      </c>
      <c r="C129" s="23" t="s">
        <v>132</v>
      </c>
      <c r="D129" s="143">
        <v>1300</v>
      </c>
      <c r="E129" s="143">
        <f t="shared" si="6"/>
        <v>260</v>
      </c>
      <c r="F129" s="187">
        <f t="shared" si="5"/>
        <v>1560</v>
      </c>
    </row>
    <row r="130" spans="1:6" ht="13.5" customHeight="1">
      <c r="A130" s="68" t="s">
        <v>893</v>
      </c>
      <c r="B130" s="3" t="s">
        <v>561</v>
      </c>
      <c r="C130" s="23" t="s">
        <v>615</v>
      </c>
      <c r="D130" s="143">
        <v>5000</v>
      </c>
      <c r="E130" s="143">
        <f t="shared" si="6"/>
        <v>1000</v>
      </c>
      <c r="F130" s="187">
        <f t="shared" si="5"/>
        <v>6000</v>
      </c>
    </row>
    <row r="131" spans="1:6" ht="13.5" customHeight="1">
      <c r="A131" s="3" t="s">
        <v>268</v>
      </c>
      <c r="B131" s="3" t="s">
        <v>561</v>
      </c>
      <c r="C131" s="23" t="s">
        <v>131</v>
      </c>
      <c r="D131" s="143">
        <v>900</v>
      </c>
      <c r="E131" s="143">
        <f t="shared" si="6"/>
        <v>180</v>
      </c>
      <c r="F131" s="187">
        <f t="shared" si="5"/>
        <v>1080</v>
      </c>
    </row>
    <row r="132" spans="1:6" ht="13.5" customHeight="1">
      <c r="A132" s="3" t="s">
        <v>310</v>
      </c>
      <c r="B132" s="3" t="s">
        <v>561</v>
      </c>
      <c r="C132" s="23" t="s">
        <v>311</v>
      </c>
      <c r="D132" s="143">
        <v>170</v>
      </c>
      <c r="E132" s="143">
        <f t="shared" si="6"/>
        <v>34</v>
      </c>
      <c r="F132" s="187">
        <f t="shared" si="5"/>
        <v>204</v>
      </c>
    </row>
    <row r="133" spans="1:6" ht="13.5" customHeight="1">
      <c r="A133" s="3" t="s">
        <v>452</v>
      </c>
      <c r="B133" s="3" t="s">
        <v>561</v>
      </c>
      <c r="C133" s="23" t="s">
        <v>453</v>
      </c>
      <c r="D133" s="143">
        <v>190</v>
      </c>
      <c r="E133" s="143">
        <f t="shared" si="6"/>
        <v>38</v>
      </c>
      <c r="F133" s="187">
        <f t="shared" si="5"/>
        <v>228</v>
      </c>
    </row>
    <row r="134" spans="1:6" ht="13.5" customHeight="1">
      <c r="A134" s="3" t="s">
        <v>215</v>
      </c>
      <c r="B134" s="3" t="s">
        <v>561</v>
      </c>
      <c r="C134" s="23" t="s">
        <v>618</v>
      </c>
      <c r="D134" s="143">
        <v>200</v>
      </c>
      <c r="E134" s="143">
        <f>0.2*D134</f>
        <v>40</v>
      </c>
      <c r="F134" s="187">
        <f>E134+D134</f>
        <v>240</v>
      </c>
    </row>
    <row r="135" spans="1:6" ht="13.5" customHeight="1">
      <c r="A135" s="3" t="s">
        <v>216</v>
      </c>
      <c r="B135" s="3" t="s">
        <v>561</v>
      </c>
      <c r="C135" s="23" t="s">
        <v>619</v>
      </c>
      <c r="D135" s="143">
        <v>350</v>
      </c>
      <c r="E135" s="143">
        <f t="shared" si="6"/>
        <v>70</v>
      </c>
      <c r="F135" s="187">
        <f t="shared" si="5"/>
        <v>420</v>
      </c>
    </row>
    <row r="136" spans="1:6" ht="13.5" customHeight="1">
      <c r="A136" s="3" t="s">
        <v>454</v>
      </c>
      <c r="B136" s="3" t="s">
        <v>561</v>
      </c>
      <c r="C136" s="23" t="s">
        <v>81</v>
      </c>
      <c r="D136" s="143">
        <v>120</v>
      </c>
      <c r="E136" s="143">
        <f>0.2*D136</f>
        <v>24</v>
      </c>
      <c r="F136" s="187">
        <f t="shared" si="5"/>
        <v>144</v>
      </c>
    </row>
    <row r="137" spans="1:6" ht="13.5" customHeight="1">
      <c r="A137" s="68" t="s">
        <v>243</v>
      </c>
      <c r="B137" s="3" t="s">
        <v>561</v>
      </c>
      <c r="C137" s="23" t="s">
        <v>591</v>
      </c>
      <c r="D137" s="143">
        <v>600</v>
      </c>
      <c r="E137" s="143">
        <f t="shared" si="6"/>
        <v>120</v>
      </c>
      <c r="F137" s="187">
        <f t="shared" si="5"/>
        <v>720</v>
      </c>
    </row>
    <row r="138" spans="1:6" ht="13.5" customHeight="1">
      <c r="A138" s="68" t="s">
        <v>244</v>
      </c>
      <c r="B138" s="3" t="s">
        <v>561</v>
      </c>
      <c r="C138" s="23" t="s">
        <v>307</v>
      </c>
      <c r="D138" s="143">
        <v>1200</v>
      </c>
      <c r="E138" s="143">
        <f t="shared" si="6"/>
        <v>240</v>
      </c>
      <c r="F138" s="187">
        <f t="shared" si="5"/>
        <v>1440</v>
      </c>
    </row>
    <row r="139" spans="1:6" ht="13.5" customHeight="1">
      <c r="A139" s="68" t="s">
        <v>245</v>
      </c>
      <c r="B139" s="3" t="s">
        <v>561</v>
      </c>
      <c r="C139" s="23" t="s">
        <v>591</v>
      </c>
      <c r="D139" s="143">
        <v>700</v>
      </c>
      <c r="E139" s="143">
        <f t="shared" si="6"/>
        <v>140</v>
      </c>
      <c r="F139" s="187">
        <f t="shared" si="5"/>
        <v>840</v>
      </c>
    </row>
    <row r="140" spans="1:6" ht="13.5" customHeight="1">
      <c r="A140" s="68" t="s">
        <v>246</v>
      </c>
      <c r="B140" s="3" t="s">
        <v>561</v>
      </c>
      <c r="C140" s="23" t="s">
        <v>620</v>
      </c>
      <c r="D140" s="143">
        <v>1400</v>
      </c>
      <c r="E140" s="143">
        <f t="shared" si="6"/>
        <v>280</v>
      </c>
      <c r="F140" s="187">
        <f t="shared" si="5"/>
        <v>1680</v>
      </c>
    </row>
    <row r="141" spans="1:6" ht="13.5" customHeight="1">
      <c r="A141" s="255" t="s">
        <v>15</v>
      </c>
      <c r="B141" s="256"/>
      <c r="C141" s="256"/>
      <c r="D141" s="256"/>
      <c r="E141" s="256"/>
      <c r="F141" s="257"/>
    </row>
    <row r="142" spans="1:6" ht="13.5" customHeight="1">
      <c r="A142" s="22" t="s">
        <v>269</v>
      </c>
      <c r="B142" s="22" t="s">
        <v>561</v>
      </c>
      <c r="C142" s="6" t="s">
        <v>281</v>
      </c>
      <c r="D142" s="32">
        <v>400</v>
      </c>
      <c r="E142" s="143">
        <f t="shared" si="6"/>
        <v>80</v>
      </c>
      <c r="F142" s="192">
        <f aca="true" t="shared" si="7" ref="F142:F214">E142+D142</f>
        <v>480</v>
      </c>
    </row>
    <row r="143" spans="1:6" ht="13.5" customHeight="1">
      <c r="A143" s="22" t="s">
        <v>247</v>
      </c>
      <c r="B143" s="22" t="s">
        <v>561</v>
      </c>
      <c r="C143" s="6" t="s">
        <v>130</v>
      </c>
      <c r="D143" s="32">
        <v>1200</v>
      </c>
      <c r="E143" s="143">
        <f t="shared" si="6"/>
        <v>240</v>
      </c>
      <c r="F143" s="192">
        <f t="shared" si="7"/>
        <v>1440</v>
      </c>
    </row>
    <row r="144" spans="1:6" ht="13.5" customHeight="1">
      <c r="A144" s="22" t="s">
        <v>217</v>
      </c>
      <c r="B144" s="22" t="s">
        <v>561</v>
      </c>
      <c r="C144" s="6" t="s">
        <v>621</v>
      </c>
      <c r="D144" s="32">
        <v>100</v>
      </c>
      <c r="E144" s="143">
        <f t="shared" si="6"/>
        <v>20</v>
      </c>
      <c r="F144" s="192">
        <f t="shared" si="7"/>
        <v>120</v>
      </c>
    </row>
    <row r="145" spans="1:6" ht="13.5" customHeight="1">
      <c r="A145" s="22" t="s">
        <v>622</v>
      </c>
      <c r="B145" s="22" t="s">
        <v>561</v>
      </c>
      <c r="C145" s="6" t="s">
        <v>623</v>
      </c>
      <c r="D145" s="32">
        <v>250</v>
      </c>
      <c r="E145" s="143">
        <f t="shared" si="6"/>
        <v>50</v>
      </c>
      <c r="F145" s="192">
        <f t="shared" si="7"/>
        <v>300</v>
      </c>
    </row>
    <row r="146" spans="1:6" ht="13.5" customHeight="1">
      <c r="A146" s="22" t="s">
        <v>624</v>
      </c>
      <c r="B146" s="22" t="s">
        <v>561</v>
      </c>
      <c r="C146" s="6" t="s">
        <v>625</v>
      </c>
      <c r="D146" s="32">
        <v>250</v>
      </c>
      <c r="E146" s="143">
        <f t="shared" si="6"/>
        <v>50</v>
      </c>
      <c r="F146" s="192">
        <f t="shared" si="7"/>
        <v>300</v>
      </c>
    </row>
    <row r="147" spans="1:6" ht="13.5" customHeight="1">
      <c r="A147" s="22" t="s">
        <v>626</v>
      </c>
      <c r="B147" s="22" t="s">
        <v>561</v>
      </c>
      <c r="C147" s="47" t="s">
        <v>583</v>
      </c>
      <c r="D147" s="32">
        <v>700</v>
      </c>
      <c r="E147" s="143">
        <f t="shared" si="6"/>
        <v>140</v>
      </c>
      <c r="F147" s="192">
        <f t="shared" si="7"/>
        <v>840</v>
      </c>
    </row>
    <row r="148" spans="1:6" ht="13.5" customHeight="1">
      <c r="A148" s="22" t="s">
        <v>627</v>
      </c>
      <c r="B148" s="22" t="s">
        <v>561</v>
      </c>
      <c r="C148" s="6" t="s">
        <v>417</v>
      </c>
      <c r="D148" s="32">
        <v>2500</v>
      </c>
      <c r="E148" s="143">
        <f t="shared" si="6"/>
        <v>500</v>
      </c>
      <c r="F148" s="192">
        <f t="shared" si="7"/>
        <v>3000</v>
      </c>
    </row>
    <row r="149" spans="1:6" ht="13.5" customHeight="1">
      <c r="A149" s="22" t="s">
        <v>337</v>
      </c>
      <c r="B149" s="22" t="s">
        <v>561</v>
      </c>
      <c r="C149" s="6" t="s">
        <v>417</v>
      </c>
      <c r="D149" s="32">
        <v>5000</v>
      </c>
      <c r="E149" s="143">
        <f t="shared" si="6"/>
        <v>1000</v>
      </c>
      <c r="F149" s="192">
        <f t="shared" si="7"/>
        <v>6000</v>
      </c>
    </row>
    <row r="150" spans="1:6" ht="13.5" customHeight="1">
      <c r="A150" s="22" t="s">
        <v>312</v>
      </c>
      <c r="B150" s="22" t="s">
        <v>561</v>
      </c>
      <c r="C150" s="6" t="s">
        <v>417</v>
      </c>
      <c r="D150" s="32">
        <v>4800</v>
      </c>
      <c r="E150" s="143">
        <f t="shared" si="6"/>
        <v>960</v>
      </c>
      <c r="F150" s="192">
        <f t="shared" si="7"/>
        <v>5760</v>
      </c>
    </row>
    <row r="151" spans="1:6" ht="13.5" customHeight="1">
      <c r="A151" s="22" t="s">
        <v>105</v>
      </c>
      <c r="B151" s="22" t="s">
        <v>561</v>
      </c>
      <c r="C151" s="47" t="s">
        <v>583</v>
      </c>
      <c r="D151" s="32">
        <v>750</v>
      </c>
      <c r="E151" s="143">
        <f t="shared" si="6"/>
        <v>150</v>
      </c>
      <c r="F151" s="192">
        <f t="shared" si="7"/>
        <v>900</v>
      </c>
    </row>
    <row r="152" spans="1:6" ht="13.5" customHeight="1">
      <c r="A152" s="22" t="s">
        <v>104</v>
      </c>
      <c r="B152" s="22" t="s">
        <v>561</v>
      </c>
      <c r="C152" s="6" t="s">
        <v>583</v>
      </c>
      <c r="D152" s="32">
        <v>650</v>
      </c>
      <c r="E152" s="143">
        <f t="shared" si="6"/>
        <v>130</v>
      </c>
      <c r="F152" s="192">
        <f t="shared" si="7"/>
        <v>780</v>
      </c>
    </row>
    <row r="153" spans="1:6" ht="13.5" customHeight="1">
      <c r="A153" s="22" t="s">
        <v>313</v>
      </c>
      <c r="B153" s="22" t="s">
        <v>561</v>
      </c>
      <c r="C153" s="6" t="s">
        <v>583</v>
      </c>
      <c r="D153" s="32">
        <v>1150</v>
      </c>
      <c r="E153" s="143">
        <f t="shared" si="6"/>
        <v>230</v>
      </c>
      <c r="F153" s="192">
        <f t="shared" si="7"/>
        <v>1380</v>
      </c>
    </row>
    <row r="154" spans="1:6" ht="13.5" customHeight="1">
      <c r="A154" s="22" t="s">
        <v>314</v>
      </c>
      <c r="B154" s="22" t="s">
        <v>561</v>
      </c>
      <c r="C154" s="6" t="s">
        <v>417</v>
      </c>
      <c r="D154" s="32">
        <v>5150</v>
      </c>
      <c r="E154" s="143">
        <f t="shared" si="6"/>
        <v>1030</v>
      </c>
      <c r="F154" s="192">
        <f t="shared" si="7"/>
        <v>6180</v>
      </c>
    </row>
    <row r="155" spans="1:6" ht="13.5" customHeight="1">
      <c r="A155" s="22" t="s">
        <v>315</v>
      </c>
      <c r="B155" s="22" t="s">
        <v>561</v>
      </c>
      <c r="C155" s="6" t="s">
        <v>417</v>
      </c>
      <c r="D155" s="32">
        <v>4200</v>
      </c>
      <c r="E155" s="143">
        <f t="shared" si="6"/>
        <v>840</v>
      </c>
      <c r="F155" s="192">
        <f t="shared" si="7"/>
        <v>5040</v>
      </c>
    </row>
    <row r="156" spans="1:6" ht="13.5" customHeight="1">
      <c r="A156" s="22" t="s">
        <v>108</v>
      </c>
      <c r="B156" s="22" t="s">
        <v>561</v>
      </c>
      <c r="C156" s="6" t="s">
        <v>583</v>
      </c>
      <c r="D156" s="32">
        <v>1800</v>
      </c>
      <c r="E156" s="143">
        <f t="shared" si="6"/>
        <v>360</v>
      </c>
      <c r="F156" s="192">
        <f t="shared" si="7"/>
        <v>2160</v>
      </c>
    </row>
    <row r="157" spans="1:6" ht="13.5" customHeight="1">
      <c r="A157" s="22" t="s">
        <v>135</v>
      </c>
      <c r="B157" s="22" t="s">
        <v>561</v>
      </c>
      <c r="C157" s="6" t="s">
        <v>583</v>
      </c>
      <c r="D157" s="32">
        <v>1400</v>
      </c>
      <c r="E157" s="143">
        <f t="shared" si="6"/>
        <v>280</v>
      </c>
      <c r="F157" s="192">
        <f t="shared" si="7"/>
        <v>1680</v>
      </c>
    </row>
    <row r="158" spans="1:6" ht="13.5" customHeight="1">
      <c r="A158" s="22" t="s">
        <v>218</v>
      </c>
      <c r="B158" s="22" t="s">
        <v>561</v>
      </c>
      <c r="C158" s="6" t="s">
        <v>583</v>
      </c>
      <c r="D158" s="32">
        <v>1300</v>
      </c>
      <c r="E158" s="143">
        <f t="shared" si="6"/>
        <v>260</v>
      </c>
      <c r="F158" s="192">
        <f t="shared" si="7"/>
        <v>1560</v>
      </c>
    </row>
    <row r="159" spans="1:6" ht="13.5" customHeight="1">
      <c r="A159" s="22" t="s">
        <v>91</v>
      </c>
      <c r="B159" s="22" t="s">
        <v>561</v>
      </c>
      <c r="C159" s="6" t="s">
        <v>417</v>
      </c>
      <c r="D159" s="32">
        <v>900</v>
      </c>
      <c r="E159" s="143">
        <f t="shared" si="6"/>
        <v>180</v>
      </c>
      <c r="F159" s="192">
        <f t="shared" si="7"/>
        <v>1080</v>
      </c>
    </row>
    <row r="160" spans="1:6" ht="13.5" customHeight="1">
      <c r="A160" s="22" t="s">
        <v>92</v>
      </c>
      <c r="B160" s="22" t="s">
        <v>561</v>
      </c>
      <c r="C160" s="6" t="s">
        <v>583</v>
      </c>
      <c r="D160" s="32">
        <v>600</v>
      </c>
      <c r="E160" s="143">
        <f t="shared" si="6"/>
        <v>120</v>
      </c>
      <c r="F160" s="192">
        <f t="shared" si="7"/>
        <v>720</v>
      </c>
    </row>
    <row r="161" spans="1:6" ht="13.5" customHeight="1">
      <c r="A161" s="22" t="s">
        <v>106</v>
      </c>
      <c r="B161" s="22" t="s">
        <v>561</v>
      </c>
      <c r="C161" s="6" t="s">
        <v>583</v>
      </c>
      <c r="D161" s="32">
        <v>200</v>
      </c>
      <c r="E161" s="143">
        <f t="shared" si="6"/>
        <v>40</v>
      </c>
      <c r="F161" s="192">
        <f t="shared" si="7"/>
        <v>240</v>
      </c>
    </row>
    <row r="162" spans="1:6" ht="13.5" customHeight="1">
      <c r="A162" s="22" t="s">
        <v>455</v>
      </c>
      <c r="B162" s="22" t="s">
        <v>561</v>
      </c>
      <c r="C162" s="23" t="s">
        <v>591</v>
      </c>
      <c r="D162" s="32">
        <v>1100</v>
      </c>
      <c r="E162" s="143">
        <f t="shared" si="6"/>
        <v>220</v>
      </c>
      <c r="F162" s="192">
        <f t="shared" si="7"/>
        <v>1320</v>
      </c>
    </row>
    <row r="163" spans="1:6" ht="13.5" customHeight="1">
      <c r="A163" s="22" t="s">
        <v>316</v>
      </c>
      <c r="B163" s="22" t="s">
        <v>561</v>
      </c>
      <c r="C163" s="6" t="s">
        <v>583</v>
      </c>
      <c r="D163" s="32">
        <v>700</v>
      </c>
      <c r="E163" s="143">
        <f t="shared" si="6"/>
        <v>140</v>
      </c>
      <c r="F163" s="192">
        <f t="shared" si="7"/>
        <v>840</v>
      </c>
    </row>
    <row r="164" spans="1:6" ht="13.5" customHeight="1">
      <c r="A164" s="22" t="s">
        <v>317</v>
      </c>
      <c r="B164" s="22" t="s">
        <v>561</v>
      </c>
      <c r="C164" s="6" t="s">
        <v>583</v>
      </c>
      <c r="D164" s="32">
        <v>900</v>
      </c>
      <c r="E164" s="143">
        <f t="shared" si="6"/>
        <v>180</v>
      </c>
      <c r="F164" s="192">
        <f t="shared" si="7"/>
        <v>1080</v>
      </c>
    </row>
    <row r="165" spans="1:6" ht="13.5" customHeight="1">
      <c r="A165" s="22" t="s">
        <v>885</v>
      </c>
      <c r="B165" s="22" t="s">
        <v>561</v>
      </c>
      <c r="C165" s="6" t="s">
        <v>417</v>
      </c>
      <c r="D165" s="32">
        <v>4600</v>
      </c>
      <c r="E165" s="143">
        <f t="shared" si="6"/>
        <v>920</v>
      </c>
      <c r="F165" s="192">
        <f t="shared" si="7"/>
        <v>5520</v>
      </c>
    </row>
    <row r="166" spans="1:6" ht="13.5" customHeight="1">
      <c r="A166" s="22" t="s">
        <v>886</v>
      </c>
      <c r="B166" s="22" t="s">
        <v>561</v>
      </c>
      <c r="C166" s="6" t="s">
        <v>583</v>
      </c>
      <c r="D166" s="32">
        <v>1200</v>
      </c>
      <c r="E166" s="143">
        <f t="shared" si="6"/>
        <v>240</v>
      </c>
      <c r="F166" s="192">
        <f t="shared" si="7"/>
        <v>1440</v>
      </c>
    </row>
    <row r="167" spans="1:6" ht="13.5" customHeight="1">
      <c r="A167" s="22" t="s">
        <v>887</v>
      </c>
      <c r="B167" s="22" t="s">
        <v>561</v>
      </c>
      <c r="C167" s="6" t="s">
        <v>417</v>
      </c>
      <c r="D167" s="32">
        <v>4600</v>
      </c>
      <c r="E167" s="143">
        <f t="shared" si="6"/>
        <v>920</v>
      </c>
      <c r="F167" s="192">
        <f t="shared" si="7"/>
        <v>5520</v>
      </c>
    </row>
    <row r="168" spans="1:6" ht="13.5" customHeight="1">
      <c r="A168" s="22" t="s">
        <v>888</v>
      </c>
      <c r="B168" s="22" t="s">
        <v>561</v>
      </c>
      <c r="C168" s="6" t="s">
        <v>591</v>
      </c>
      <c r="D168" s="32">
        <v>4000</v>
      </c>
      <c r="E168" s="143">
        <f t="shared" si="6"/>
        <v>800</v>
      </c>
      <c r="F168" s="192">
        <f t="shared" si="7"/>
        <v>4800</v>
      </c>
    </row>
    <row r="169" spans="1:6" ht="13.5" customHeight="1">
      <c r="A169" s="22" t="s">
        <v>377</v>
      </c>
      <c r="B169" s="22" t="s">
        <v>561</v>
      </c>
      <c r="C169" s="6" t="s">
        <v>417</v>
      </c>
      <c r="D169" s="32">
        <v>3200</v>
      </c>
      <c r="E169" s="143">
        <f t="shared" si="6"/>
        <v>640</v>
      </c>
      <c r="F169" s="192">
        <f t="shared" si="7"/>
        <v>3840</v>
      </c>
    </row>
    <row r="170" spans="1:6" ht="13.5" customHeight="1">
      <c r="A170" s="22" t="s">
        <v>378</v>
      </c>
      <c r="B170" s="22" t="s">
        <v>561</v>
      </c>
      <c r="C170" s="6" t="s">
        <v>417</v>
      </c>
      <c r="D170" s="32">
        <v>3800</v>
      </c>
      <c r="E170" s="143">
        <f t="shared" si="6"/>
        <v>760</v>
      </c>
      <c r="F170" s="192">
        <f t="shared" si="7"/>
        <v>4560</v>
      </c>
    </row>
    <row r="171" spans="1:6" ht="13.5" customHeight="1">
      <c r="A171" s="22" t="s">
        <v>379</v>
      </c>
      <c r="B171" s="22" t="s">
        <v>561</v>
      </c>
      <c r="C171" s="6" t="s">
        <v>417</v>
      </c>
      <c r="D171" s="32">
        <v>2400</v>
      </c>
      <c r="E171" s="143">
        <f t="shared" si="6"/>
        <v>480</v>
      </c>
      <c r="F171" s="192">
        <f t="shared" si="7"/>
        <v>2880</v>
      </c>
    </row>
    <row r="172" spans="1:6" ht="13.5" customHeight="1">
      <c r="A172" s="22" t="s">
        <v>628</v>
      </c>
      <c r="B172" s="22" t="s">
        <v>561</v>
      </c>
      <c r="C172" s="6" t="s">
        <v>417</v>
      </c>
      <c r="D172" s="32">
        <v>3900</v>
      </c>
      <c r="E172" s="143">
        <f t="shared" si="6"/>
        <v>780</v>
      </c>
      <c r="F172" s="192">
        <f t="shared" si="7"/>
        <v>4680</v>
      </c>
    </row>
    <row r="173" spans="1:6" ht="13.5" customHeight="1">
      <c r="A173" s="22" t="s">
        <v>380</v>
      </c>
      <c r="B173" s="22" t="s">
        <v>561</v>
      </c>
      <c r="C173" s="6" t="s">
        <v>417</v>
      </c>
      <c r="D173" s="32">
        <v>2400</v>
      </c>
      <c r="E173" s="143">
        <f t="shared" si="6"/>
        <v>480</v>
      </c>
      <c r="F173" s="192">
        <f t="shared" si="7"/>
        <v>2880</v>
      </c>
    </row>
    <row r="174" spans="1:6" ht="13.5" customHeight="1">
      <c r="A174" s="22" t="s">
        <v>889</v>
      </c>
      <c r="B174" s="22" t="s">
        <v>561</v>
      </c>
      <c r="C174" s="6" t="s">
        <v>417</v>
      </c>
      <c r="D174" s="32">
        <v>3400</v>
      </c>
      <c r="E174" s="143">
        <f t="shared" si="6"/>
        <v>680</v>
      </c>
      <c r="F174" s="192">
        <f t="shared" si="7"/>
        <v>4080</v>
      </c>
    </row>
    <row r="175" spans="1:6" ht="13.5" customHeight="1">
      <c r="A175" s="22" t="s">
        <v>381</v>
      </c>
      <c r="B175" s="22" t="s">
        <v>561</v>
      </c>
      <c r="C175" s="6" t="s">
        <v>417</v>
      </c>
      <c r="D175" s="32">
        <v>2300</v>
      </c>
      <c r="E175" s="143">
        <f t="shared" si="6"/>
        <v>460</v>
      </c>
      <c r="F175" s="192">
        <f t="shared" si="7"/>
        <v>2760</v>
      </c>
    </row>
    <row r="176" spans="1:6" ht="13.5" customHeight="1">
      <c r="A176" s="22" t="s">
        <v>382</v>
      </c>
      <c r="B176" s="22" t="s">
        <v>561</v>
      </c>
      <c r="C176" s="6" t="s">
        <v>417</v>
      </c>
      <c r="D176" s="32">
        <v>2500</v>
      </c>
      <c r="E176" s="143">
        <f t="shared" si="6"/>
        <v>500</v>
      </c>
      <c r="F176" s="192">
        <f t="shared" si="7"/>
        <v>3000</v>
      </c>
    </row>
    <row r="177" spans="1:6" ht="13.5" customHeight="1">
      <c r="A177" s="22" t="s">
        <v>318</v>
      </c>
      <c r="B177" s="22" t="s">
        <v>561</v>
      </c>
      <c r="C177" s="6" t="s">
        <v>417</v>
      </c>
      <c r="D177" s="32">
        <v>1700</v>
      </c>
      <c r="E177" s="143">
        <f t="shared" si="6"/>
        <v>340</v>
      </c>
      <c r="F177" s="192">
        <f t="shared" si="7"/>
        <v>2040</v>
      </c>
    </row>
    <row r="178" spans="1:6" ht="13.5" customHeight="1">
      <c r="A178" s="22" t="s">
        <v>270</v>
      </c>
      <c r="B178" s="22" t="s">
        <v>561</v>
      </c>
      <c r="C178" s="6" t="s">
        <v>417</v>
      </c>
      <c r="D178" s="32">
        <v>2300</v>
      </c>
      <c r="E178" s="143">
        <f t="shared" si="6"/>
        <v>460</v>
      </c>
      <c r="F178" s="192">
        <f t="shared" si="7"/>
        <v>2760</v>
      </c>
    </row>
    <row r="179" spans="1:6" ht="13.5" customHeight="1">
      <c r="A179" s="22" t="s">
        <v>107</v>
      </c>
      <c r="B179" s="22" t="s">
        <v>561</v>
      </c>
      <c r="C179" s="6" t="s">
        <v>583</v>
      </c>
      <c r="D179" s="32">
        <v>400</v>
      </c>
      <c r="E179" s="143">
        <f t="shared" si="6"/>
        <v>80</v>
      </c>
      <c r="F179" s="192">
        <f t="shared" si="7"/>
        <v>480</v>
      </c>
    </row>
    <row r="180" spans="1:6" ht="13.5" customHeight="1">
      <c r="A180" s="22" t="s">
        <v>95</v>
      </c>
      <c r="B180" s="22" t="s">
        <v>561</v>
      </c>
      <c r="C180" s="6" t="s">
        <v>583</v>
      </c>
      <c r="D180" s="32">
        <v>400</v>
      </c>
      <c r="E180" s="143">
        <f t="shared" si="6"/>
        <v>80</v>
      </c>
      <c r="F180" s="192">
        <f t="shared" si="7"/>
        <v>480</v>
      </c>
    </row>
    <row r="181" spans="1:6" ht="13.5" customHeight="1">
      <c r="A181" s="22" t="s">
        <v>96</v>
      </c>
      <c r="B181" s="22" t="s">
        <v>561</v>
      </c>
      <c r="C181" s="6" t="s">
        <v>583</v>
      </c>
      <c r="D181" s="32">
        <v>600</v>
      </c>
      <c r="E181" s="143">
        <f t="shared" si="6"/>
        <v>120</v>
      </c>
      <c r="F181" s="192">
        <f t="shared" si="7"/>
        <v>720</v>
      </c>
    </row>
    <row r="182" spans="1:6" ht="13.5" customHeight="1">
      <c r="A182" s="22" t="s">
        <v>93</v>
      </c>
      <c r="B182" s="22" t="s">
        <v>561</v>
      </c>
      <c r="C182" s="6" t="s">
        <v>583</v>
      </c>
      <c r="D182" s="32">
        <v>600</v>
      </c>
      <c r="E182" s="143">
        <f t="shared" si="6"/>
        <v>120</v>
      </c>
      <c r="F182" s="192">
        <f t="shared" si="7"/>
        <v>720</v>
      </c>
    </row>
    <row r="183" spans="1:6" ht="13.5" customHeight="1">
      <c r="A183" s="22" t="s">
        <v>94</v>
      </c>
      <c r="B183" s="22" t="s">
        <v>561</v>
      </c>
      <c r="C183" s="6" t="s">
        <v>417</v>
      </c>
      <c r="D183" s="32">
        <v>2100</v>
      </c>
      <c r="E183" s="143">
        <f t="shared" si="6"/>
        <v>420</v>
      </c>
      <c r="F183" s="192">
        <f t="shared" si="7"/>
        <v>2520</v>
      </c>
    </row>
    <row r="184" spans="1:6" ht="13.5" customHeight="1">
      <c r="A184" s="22" t="s">
        <v>271</v>
      </c>
      <c r="B184" s="22" t="s">
        <v>561</v>
      </c>
      <c r="C184" s="64" t="s">
        <v>583</v>
      </c>
      <c r="D184" s="32">
        <v>400</v>
      </c>
      <c r="E184" s="143">
        <f t="shared" si="6"/>
        <v>80</v>
      </c>
      <c r="F184" s="192">
        <f t="shared" si="7"/>
        <v>480</v>
      </c>
    </row>
    <row r="185" spans="1:6" ht="13.5" customHeight="1">
      <c r="A185" s="22" t="s">
        <v>272</v>
      </c>
      <c r="B185" s="22" t="s">
        <v>561</v>
      </c>
      <c r="C185" s="64" t="s">
        <v>417</v>
      </c>
      <c r="D185" s="32">
        <v>1500</v>
      </c>
      <c r="E185" s="143">
        <f t="shared" si="6"/>
        <v>300</v>
      </c>
      <c r="F185" s="192">
        <f t="shared" si="7"/>
        <v>1800</v>
      </c>
    </row>
    <row r="186" spans="1:6" ht="13.5" customHeight="1">
      <c r="A186" s="22" t="s">
        <v>894</v>
      </c>
      <c r="B186" s="22" t="s">
        <v>561</v>
      </c>
      <c r="C186" s="64" t="s">
        <v>583</v>
      </c>
      <c r="D186" s="32">
        <v>700</v>
      </c>
      <c r="E186" s="143">
        <f t="shared" si="6"/>
        <v>140</v>
      </c>
      <c r="F186" s="192">
        <f t="shared" si="7"/>
        <v>840</v>
      </c>
    </row>
    <row r="187" spans="1:6" ht="13.5" customHeight="1">
      <c r="A187" s="22" t="s">
        <v>895</v>
      </c>
      <c r="B187" s="22" t="s">
        <v>561</v>
      </c>
      <c r="C187" s="64" t="s">
        <v>417</v>
      </c>
      <c r="D187" s="32">
        <v>2500</v>
      </c>
      <c r="E187" s="143">
        <f t="shared" si="6"/>
        <v>500</v>
      </c>
      <c r="F187" s="192">
        <f t="shared" si="7"/>
        <v>3000</v>
      </c>
    </row>
    <row r="188" spans="1:6" ht="13.5" customHeight="1">
      <c r="A188" s="22" t="s">
        <v>637</v>
      </c>
      <c r="B188" s="22" t="s">
        <v>561</v>
      </c>
      <c r="C188" s="6" t="s">
        <v>583</v>
      </c>
      <c r="D188" s="32">
        <v>650</v>
      </c>
      <c r="E188" s="143">
        <f aca="true" t="shared" si="8" ref="E188:E253">0.2*D188</f>
        <v>130</v>
      </c>
      <c r="F188" s="192">
        <f t="shared" si="7"/>
        <v>780</v>
      </c>
    </row>
    <row r="189" spans="1:6" ht="13.5" customHeight="1">
      <c r="A189" s="22" t="s">
        <v>638</v>
      </c>
      <c r="B189" s="22" t="s">
        <v>561</v>
      </c>
      <c r="C189" s="6" t="s">
        <v>417</v>
      </c>
      <c r="D189" s="32">
        <v>2700</v>
      </c>
      <c r="E189" s="143">
        <f t="shared" si="8"/>
        <v>540</v>
      </c>
      <c r="F189" s="192">
        <f t="shared" si="7"/>
        <v>3240</v>
      </c>
    </row>
    <row r="190" spans="1:6" ht="13.5" customHeight="1">
      <c r="A190" s="22" t="s">
        <v>383</v>
      </c>
      <c r="B190" s="22" t="s">
        <v>561</v>
      </c>
      <c r="C190" s="6" t="s">
        <v>583</v>
      </c>
      <c r="D190" s="32">
        <v>700</v>
      </c>
      <c r="E190" s="143">
        <f t="shared" si="8"/>
        <v>140</v>
      </c>
      <c r="F190" s="192">
        <f t="shared" si="7"/>
        <v>840</v>
      </c>
    </row>
    <row r="191" spans="1:6" ht="13.5" customHeight="1">
      <c r="A191" s="22" t="s">
        <v>384</v>
      </c>
      <c r="B191" s="22" t="s">
        <v>561</v>
      </c>
      <c r="C191" s="6" t="s">
        <v>417</v>
      </c>
      <c r="D191" s="32">
        <v>2500</v>
      </c>
      <c r="E191" s="143">
        <f t="shared" si="8"/>
        <v>500</v>
      </c>
      <c r="F191" s="192">
        <f t="shared" si="7"/>
        <v>3000</v>
      </c>
    </row>
    <row r="192" spans="1:6" ht="13.5" customHeight="1">
      <c r="A192" s="22" t="s">
        <v>385</v>
      </c>
      <c r="B192" s="22" t="s">
        <v>561</v>
      </c>
      <c r="C192" s="6" t="s">
        <v>417</v>
      </c>
      <c r="D192" s="32">
        <v>2600</v>
      </c>
      <c r="E192" s="143">
        <f t="shared" si="8"/>
        <v>520</v>
      </c>
      <c r="F192" s="192">
        <f t="shared" si="7"/>
        <v>3120</v>
      </c>
    </row>
    <row r="193" spans="1:6" ht="13.5" customHeight="1">
      <c r="A193" s="22" t="s">
        <v>249</v>
      </c>
      <c r="B193" s="22" t="s">
        <v>561</v>
      </c>
      <c r="C193" s="6" t="s">
        <v>583</v>
      </c>
      <c r="D193" s="32">
        <v>400</v>
      </c>
      <c r="E193" s="143">
        <f t="shared" si="8"/>
        <v>80</v>
      </c>
      <c r="F193" s="192">
        <f t="shared" si="7"/>
        <v>480</v>
      </c>
    </row>
    <row r="194" spans="1:6" ht="13.5" customHeight="1">
      <c r="A194" s="22" t="s">
        <v>250</v>
      </c>
      <c r="B194" s="22" t="s">
        <v>561</v>
      </c>
      <c r="C194" s="6" t="s">
        <v>417</v>
      </c>
      <c r="D194" s="32">
        <v>1600</v>
      </c>
      <c r="E194" s="143">
        <f t="shared" si="8"/>
        <v>320</v>
      </c>
      <c r="F194" s="192">
        <f t="shared" si="7"/>
        <v>1920</v>
      </c>
    </row>
    <row r="195" spans="1:6" ht="13.5" customHeight="1">
      <c r="A195" s="22" t="s">
        <v>111</v>
      </c>
      <c r="B195" s="22" t="s">
        <v>561</v>
      </c>
      <c r="C195" s="6" t="s">
        <v>583</v>
      </c>
      <c r="D195" s="32">
        <v>800</v>
      </c>
      <c r="E195" s="143">
        <f t="shared" si="8"/>
        <v>160</v>
      </c>
      <c r="F195" s="192">
        <f t="shared" si="7"/>
        <v>960</v>
      </c>
    </row>
    <row r="196" spans="1:6" ht="13.5" customHeight="1">
      <c r="A196" s="22" t="s">
        <v>456</v>
      </c>
      <c r="B196" s="22" t="s">
        <v>561</v>
      </c>
      <c r="C196" s="6" t="s">
        <v>583</v>
      </c>
      <c r="D196" s="32">
        <v>900</v>
      </c>
      <c r="E196" s="143">
        <f t="shared" si="8"/>
        <v>180</v>
      </c>
      <c r="F196" s="192">
        <f t="shared" si="7"/>
        <v>1080</v>
      </c>
    </row>
    <row r="197" spans="1:6" ht="13.5" customHeight="1">
      <c r="A197" s="22" t="s">
        <v>457</v>
      </c>
      <c r="B197" s="22" t="s">
        <v>561</v>
      </c>
      <c r="C197" s="6" t="s">
        <v>458</v>
      </c>
      <c r="D197" s="32">
        <v>1800</v>
      </c>
      <c r="E197" s="143">
        <f t="shared" si="8"/>
        <v>360</v>
      </c>
      <c r="F197" s="192">
        <f t="shared" si="7"/>
        <v>2160</v>
      </c>
    </row>
    <row r="198" spans="1:6" ht="13.5" customHeight="1">
      <c r="A198" s="22" t="s">
        <v>896</v>
      </c>
      <c r="B198" s="22" t="s">
        <v>561</v>
      </c>
      <c r="C198" s="6" t="s">
        <v>583</v>
      </c>
      <c r="D198" s="32">
        <v>1200</v>
      </c>
      <c r="E198" s="143">
        <f t="shared" si="8"/>
        <v>240</v>
      </c>
      <c r="F198" s="192">
        <f t="shared" si="7"/>
        <v>1440</v>
      </c>
    </row>
    <row r="199" spans="1:6" ht="13.5" customHeight="1">
      <c r="A199" s="22" t="s">
        <v>110</v>
      </c>
      <c r="B199" s="22" t="s">
        <v>561</v>
      </c>
      <c r="C199" s="6" t="s">
        <v>583</v>
      </c>
      <c r="D199" s="32">
        <v>1000</v>
      </c>
      <c r="E199" s="143">
        <f t="shared" si="8"/>
        <v>200</v>
      </c>
      <c r="F199" s="192">
        <f t="shared" si="7"/>
        <v>1200</v>
      </c>
    </row>
    <row r="200" spans="1:6" ht="13.5" customHeight="1">
      <c r="A200" s="22" t="s">
        <v>109</v>
      </c>
      <c r="B200" s="22" t="s">
        <v>561</v>
      </c>
      <c r="C200" s="6" t="s">
        <v>583</v>
      </c>
      <c r="D200" s="32">
        <v>1700</v>
      </c>
      <c r="E200" s="143">
        <f t="shared" si="8"/>
        <v>340</v>
      </c>
      <c r="F200" s="192">
        <f t="shared" si="7"/>
        <v>2040</v>
      </c>
    </row>
    <row r="201" spans="1:6" ht="13.5" customHeight="1">
      <c r="A201" s="22" t="s">
        <v>273</v>
      </c>
      <c r="B201" s="22" t="s">
        <v>561</v>
      </c>
      <c r="C201" s="6" t="s">
        <v>583</v>
      </c>
      <c r="D201" s="32">
        <v>700</v>
      </c>
      <c r="E201" s="143">
        <f t="shared" si="8"/>
        <v>140</v>
      </c>
      <c r="F201" s="192">
        <f t="shared" si="7"/>
        <v>840</v>
      </c>
    </row>
    <row r="202" spans="1:6" ht="13.5" customHeight="1">
      <c r="A202" s="22" t="s">
        <v>274</v>
      </c>
      <c r="B202" s="22" t="s">
        <v>561</v>
      </c>
      <c r="C202" s="6" t="s">
        <v>417</v>
      </c>
      <c r="D202" s="32">
        <v>2500</v>
      </c>
      <c r="E202" s="143">
        <f t="shared" si="8"/>
        <v>500</v>
      </c>
      <c r="F202" s="192">
        <f t="shared" si="7"/>
        <v>3000</v>
      </c>
    </row>
    <row r="203" spans="1:6" ht="13.5" customHeight="1">
      <c r="A203" s="22" t="s">
        <v>282</v>
      </c>
      <c r="B203" s="22" t="s">
        <v>561</v>
      </c>
      <c r="C203" s="6" t="s">
        <v>583</v>
      </c>
      <c r="D203" s="32">
        <v>600</v>
      </c>
      <c r="E203" s="143">
        <f t="shared" si="8"/>
        <v>120</v>
      </c>
      <c r="F203" s="192">
        <f t="shared" si="7"/>
        <v>720</v>
      </c>
    </row>
    <row r="204" spans="1:6" ht="13.5" customHeight="1">
      <c r="A204" s="22" t="s">
        <v>283</v>
      </c>
      <c r="B204" s="22" t="s">
        <v>561</v>
      </c>
      <c r="C204" s="6" t="s">
        <v>417</v>
      </c>
      <c r="D204" s="32">
        <v>2100</v>
      </c>
      <c r="E204" s="143">
        <f t="shared" si="8"/>
        <v>420</v>
      </c>
      <c r="F204" s="192">
        <f t="shared" si="7"/>
        <v>2520</v>
      </c>
    </row>
    <row r="205" spans="1:6" ht="13.5" customHeight="1">
      <c r="A205" s="22" t="s">
        <v>275</v>
      </c>
      <c r="B205" s="22" t="s">
        <v>561</v>
      </c>
      <c r="C205" s="6" t="s">
        <v>417</v>
      </c>
      <c r="D205" s="32">
        <v>1600</v>
      </c>
      <c r="E205" s="143">
        <f t="shared" si="8"/>
        <v>320</v>
      </c>
      <c r="F205" s="192">
        <f t="shared" si="7"/>
        <v>1920</v>
      </c>
    </row>
    <row r="206" spans="1:6" ht="13.5" customHeight="1">
      <c r="A206" s="22" t="s">
        <v>276</v>
      </c>
      <c r="B206" s="22" t="s">
        <v>561</v>
      </c>
      <c r="C206" s="6" t="s">
        <v>417</v>
      </c>
      <c r="D206" s="32">
        <v>2500</v>
      </c>
      <c r="E206" s="143">
        <f t="shared" si="8"/>
        <v>500</v>
      </c>
      <c r="F206" s="192">
        <f t="shared" si="7"/>
        <v>3000</v>
      </c>
    </row>
    <row r="207" spans="1:6" ht="13.5" customHeight="1">
      <c r="A207" s="22" t="s">
        <v>277</v>
      </c>
      <c r="B207" s="22" t="s">
        <v>561</v>
      </c>
      <c r="C207" s="6" t="s">
        <v>583</v>
      </c>
      <c r="D207" s="32">
        <v>800</v>
      </c>
      <c r="E207" s="143">
        <f t="shared" si="8"/>
        <v>160</v>
      </c>
      <c r="F207" s="192">
        <f t="shared" si="7"/>
        <v>960</v>
      </c>
    </row>
    <row r="208" spans="1:6" ht="13.5" customHeight="1">
      <c r="A208" s="22" t="s">
        <v>278</v>
      </c>
      <c r="B208" s="22" t="s">
        <v>561</v>
      </c>
      <c r="C208" s="6" t="s">
        <v>583</v>
      </c>
      <c r="D208" s="32">
        <v>500</v>
      </c>
      <c r="E208" s="143">
        <f t="shared" si="8"/>
        <v>100</v>
      </c>
      <c r="F208" s="192">
        <f t="shared" si="7"/>
        <v>600</v>
      </c>
    </row>
    <row r="209" spans="1:6" ht="13.5" customHeight="1">
      <c r="A209" s="22" t="s">
        <v>386</v>
      </c>
      <c r="B209" s="22" t="s">
        <v>561</v>
      </c>
      <c r="C209" s="6" t="s">
        <v>417</v>
      </c>
      <c r="D209" s="32">
        <v>1600</v>
      </c>
      <c r="E209" s="143">
        <f t="shared" si="8"/>
        <v>320</v>
      </c>
      <c r="F209" s="192">
        <f t="shared" si="7"/>
        <v>1920</v>
      </c>
    </row>
    <row r="210" spans="1:6" ht="13.5" customHeight="1">
      <c r="A210" s="22" t="s">
        <v>100</v>
      </c>
      <c r="B210" s="22" t="s">
        <v>561</v>
      </c>
      <c r="C210" s="6" t="s">
        <v>583</v>
      </c>
      <c r="D210" s="32">
        <v>450</v>
      </c>
      <c r="E210" s="143">
        <f t="shared" si="8"/>
        <v>90</v>
      </c>
      <c r="F210" s="192">
        <f t="shared" si="7"/>
        <v>540</v>
      </c>
    </row>
    <row r="211" spans="1:6" ht="13.5" customHeight="1">
      <c r="A211" s="22" t="s">
        <v>101</v>
      </c>
      <c r="B211" s="22" t="s">
        <v>561</v>
      </c>
      <c r="C211" s="6" t="s">
        <v>417</v>
      </c>
      <c r="D211" s="32">
        <v>1500</v>
      </c>
      <c r="E211" s="143">
        <f t="shared" si="8"/>
        <v>300</v>
      </c>
      <c r="F211" s="192">
        <f t="shared" si="7"/>
        <v>1800</v>
      </c>
    </row>
    <row r="212" spans="1:6" ht="13.5" customHeight="1">
      <c r="A212" s="22" t="s">
        <v>97</v>
      </c>
      <c r="B212" s="22" t="s">
        <v>561</v>
      </c>
      <c r="C212" s="6" t="s">
        <v>583</v>
      </c>
      <c r="D212" s="32">
        <v>900</v>
      </c>
      <c r="E212" s="143">
        <f t="shared" si="8"/>
        <v>180</v>
      </c>
      <c r="F212" s="192">
        <f t="shared" si="7"/>
        <v>1080</v>
      </c>
    </row>
    <row r="213" spans="1:6" ht="13.5" customHeight="1">
      <c r="A213" s="22" t="s">
        <v>98</v>
      </c>
      <c r="B213" s="22" t="s">
        <v>561</v>
      </c>
      <c r="C213" s="6" t="s">
        <v>417</v>
      </c>
      <c r="D213" s="32">
        <v>3200</v>
      </c>
      <c r="E213" s="143">
        <f t="shared" si="8"/>
        <v>640</v>
      </c>
      <c r="F213" s="192">
        <f t="shared" si="7"/>
        <v>3840</v>
      </c>
    </row>
    <row r="214" spans="1:6" ht="13.5" customHeight="1">
      <c r="A214" s="22" t="s">
        <v>897</v>
      </c>
      <c r="B214" s="22" t="s">
        <v>561</v>
      </c>
      <c r="C214" s="6" t="s">
        <v>417</v>
      </c>
      <c r="D214" s="32">
        <v>4500</v>
      </c>
      <c r="E214" s="143">
        <f t="shared" si="8"/>
        <v>900</v>
      </c>
      <c r="F214" s="192">
        <f t="shared" si="7"/>
        <v>5400</v>
      </c>
    </row>
    <row r="215" spans="1:6" ht="13.5" customHeight="1">
      <c r="A215" s="22" t="s">
        <v>387</v>
      </c>
      <c r="B215" s="22" t="s">
        <v>561</v>
      </c>
      <c r="C215" s="61" t="s">
        <v>583</v>
      </c>
      <c r="D215" s="32">
        <v>900</v>
      </c>
      <c r="E215" s="143">
        <f t="shared" si="8"/>
        <v>180</v>
      </c>
      <c r="F215" s="192">
        <f aca="true" t="shared" si="9" ref="F215:F278">E215+D215</f>
        <v>1080</v>
      </c>
    </row>
    <row r="216" spans="1:6" ht="13.5" customHeight="1">
      <c r="A216" s="22" t="s">
        <v>99</v>
      </c>
      <c r="B216" s="22" t="s">
        <v>561</v>
      </c>
      <c r="C216" s="6" t="s">
        <v>417</v>
      </c>
      <c r="D216" s="32">
        <v>3200</v>
      </c>
      <c r="E216" s="143">
        <f t="shared" si="8"/>
        <v>640</v>
      </c>
      <c r="F216" s="192">
        <f t="shared" si="9"/>
        <v>3840</v>
      </c>
    </row>
    <row r="217" spans="1:6" ht="13.5" customHeight="1">
      <c r="A217" s="65" t="s">
        <v>629</v>
      </c>
      <c r="B217" s="22" t="s">
        <v>561</v>
      </c>
      <c r="C217" s="61" t="s">
        <v>583</v>
      </c>
      <c r="D217" s="62">
        <v>600</v>
      </c>
      <c r="E217" s="143">
        <f t="shared" si="8"/>
        <v>120</v>
      </c>
      <c r="F217" s="192">
        <f t="shared" si="9"/>
        <v>720</v>
      </c>
    </row>
    <row r="218" spans="1:6" ht="13.5" customHeight="1">
      <c r="A218" s="65" t="s">
        <v>411</v>
      </c>
      <c r="B218" s="22" t="s">
        <v>561</v>
      </c>
      <c r="C218" s="6" t="s">
        <v>417</v>
      </c>
      <c r="D218" s="62">
        <v>2200</v>
      </c>
      <c r="E218" s="143">
        <f t="shared" si="8"/>
        <v>440</v>
      </c>
      <c r="F218" s="192">
        <f t="shared" si="9"/>
        <v>2640</v>
      </c>
    </row>
    <row r="219" spans="1:6" ht="13.5" customHeight="1">
      <c r="A219" s="65" t="s">
        <v>102</v>
      </c>
      <c r="B219" s="22" t="s">
        <v>561</v>
      </c>
      <c r="C219" s="61" t="s">
        <v>583</v>
      </c>
      <c r="D219" s="62">
        <v>300</v>
      </c>
      <c r="E219" s="143">
        <f t="shared" si="8"/>
        <v>60</v>
      </c>
      <c r="F219" s="192">
        <f t="shared" si="9"/>
        <v>360</v>
      </c>
    </row>
    <row r="220" spans="1:6" ht="13.5" customHeight="1">
      <c r="A220" s="22" t="s">
        <v>103</v>
      </c>
      <c r="B220" s="22" t="s">
        <v>561</v>
      </c>
      <c r="C220" s="6" t="s">
        <v>417</v>
      </c>
      <c r="D220" s="32">
        <v>1000</v>
      </c>
      <c r="E220" s="143">
        <f t="shared" si="8"/>
        <v>200</v>
      </c>
      <c r="F220" s="192">
        <f t="shared" si="9"/>
        <v>1200</v>
      </c>
    </row>
    <row r="221" spans="1:6" ht="13.5" customHeight="1">
      <c r="A221" s="22" t="s">
        <v>630</v>
      </c>
      <c r="B221" s="22" t="s">
        <v>561</v>
      </c>
      <c r="C221" s="6" t="s">
        <v>583</v>
      </c>
      <c r="D221" s="32">
        <v>1900</v>
      </c>
      <c r="E221" s="143">
        <f t="shared" si="8"/>
        <v>380</v>
      </c>
      <c r="F221" s="192">
        <f t="shared" si="9"/>
        <v>2280</v>
      </c>
    </row>
    <row r="222" spans="1:6" ht="13.5" customHeight="1">
      <c r="A222" s="22" t="s">
        <v>251</v>
      </c>
      <c r="B222" s="22" t="s">
        <v>561</v>
      </c>
      <c r="C222" s="64" t="s">
        <v>248</v>
      </c>
      <c r="D222" s="32">
        <v>1000</v>
      </c>
      <c r="E222" s="143">
        <f t="shared" si="8"/>
        <v>200</v>
      </c>
      <c r="F222" s="192">
        <f t="shared" si="9"/>
        <v>1200</v>
      </c>
    </row>
    <row r="223" spans="1:6" ht="13.5" customHeight="1">
      <c r="A223" s="22" t="s">
        <v>890</v>
      </c>
      <c r="B223" s="22" t="s">
        <v>561</v>
      </c>
      <c r="C223" s="64" t="s">
        <v>248</v>
      </c>
      <c r="D223" s="32">
        <v>1000</v>
      </c>
      <c r="E223" s="143">
        <f t="shared" si="8"/>
        <v>200</v>
      </c>
      <c r="F223" s="192">
        <f t="shared" si="9"/>
        <v>1200</v>
      </c>
    </row>
    <row r="224" spans="1:6" ht="13.5" customHeight="1">
      <c r="A224" s="22" t="s">
        <v>219</v>
      </c>
      <c r="B224" s="22" t="s">
        <v>561</v>
      </c>
      <c r="C224" s="6" t="s">
        <v>583</v>
      </c>
      <c r="D224" s="32">
        <v>1500</v>
      </c>
      <c r="E224" s="143">
        <f t="shared" si="8"/>
        <v>300</v>
      </c>
      <c r="F224" s="192">
        <f t="shared" si="9"/>
        <v>1800</v>
      </c>
    </row>
    <row r="225" spans="1:6" ht="13.5" customHeight="1">
      <c r="A225" s="22" t="s">
        <v>338</v>
      </c>
      <c r="B225" s="22" t="s">
        <v>561</v>
      </c>
      <c r="C225" s="6" t="s">
        <v>583</v>
      </c>
      <c r="D225" s="32">
        <v>1600</v>
      </c>
      <c r="E225" s="143">
        <f t="shared" si="8"/>
        <v>320</v>
      </c>
      <c r="F225" s="192">
        <f t="shared" si="9"/>
        <v>1920</v>
      </c>
    </row>
    <row r="226" spans="1:6" ht="13.5" customHeight="1">
      <c r="A226" s="22" t="s">
        <v>319</v>
      </c>
      <c r="B226" s="22" t="s">
        <v>561</v>
      </c>
      <c r="C226" s="6" t="s">
        <v>417</v>
      </c>
      <c r="D226" s="32">
        <v>4800</v>
      </c>
      <c r="E226" s="143">
        <f t="shared" si="8"/>
        <v>960</v>
      </c>
      <c r="F226" s="192">
        <f t="shared" si="9"/>
        <v>5760</v>
      </c>
    </row>
    <row r="227" spans="1:6" ht="13.5" customHeight="1">
      <c r="A227" s="22" t="s">
        <v>320</v>
      </c>
      <c r="B227" s="22" t="s">
        <v>561</v>
      </c>
      <c r="C227" s="6" t="s">
        <v>417</v>
      </c>
      <c r="D227" s="32">
        <v>2600</v>
      </c>
      <c r="E227" s="143">
        <f t="shared" si="8"/>
        <v>520</v>
      </c>
      <c r="F227" s="192">
        <f t="shared" si="9"/>
        <v>3120</v>
      </c>
    </row>
    <row r="228" spans="1:6" ht="13.5" customHeight="1">
      <c r="A228" s="22" t="s">
        <v>388</v>
      </c>
      <c r="B228" s="22" t="s">
        <v>561</v>
      </c>
      <c r="C228" s="6" t="s">
        <v>417</v>
      </c>
      <c r="D228" s="32">
        <v>1300</v>
      </c>
      <c r="E228" s="143">
        <f t="shared" si="8"/>
        <v>260</v>
      </c>
      <c r="F228" s="192">
        <f t="shared" si="9"/>
        <v>1560</v>
      </c>
    </row>
    <row r="229" spans="1:6" ht="13.5" customHeight="1">
      <c r="A229" s="22" t="s">
        <v>389</v>
      </c>
      <c r="B229" s="22" t="s">
        <v>561</v>
      </c>
      <c r="C229" s="6" t="s">
        <v>417</v>
      </c>
      <c r="D229" s="32">
        <v>1800</v>
      </c>
      <c r="E229" s="143">
        <f t="shared" si="8"/>
        <v>360</v>
      </c>
      <c r="F229" s="192">
        <f t="shared" si="9"/>
        <v>2160</v>
      </c>
    </row>
    <row r="230" spans="1:6" ht="13.5" customHeight="1">
      <c r="A230" s="22" t="s">
        <v>339</v>
      </c>
      <c r="B230" s="22" t="s">
        <v>561</v>
      </c>
      <c r="C230" s="6" t="s">
        <v>417</v>
      </c>
      <c r="D230" s="32">
        <v>2600</v>
      </c>
      <c r="E230" s="143">
        <f t="shared" si="8"/>
        <v>520</v>
      </c>
      <c r="F230" s="192">
        <f t="shared" si="9"/>
        <v>3120</v>
      </c>
    </row>
    <row r="231" spans="1:6" ht="13.5" customHeight="1">
      <c r="A231" s="22" t="s">
        <v>421</v>
      </c>
      <c r="B231" s="22" t="s">
        <v>561</v>
      </c>
      <c r="C231" s="6" t="s">
        <v>417</v>
      </c>
      <c r="D231" s="32">
        <v>2800</v>
      </c>
      <c r="E231" s="143">
        <f t="shared" si="8"/>
        <v>560</v>
      </c>
      <c r="F231" s="192">
        <f t="shared" si="9"/>
        <v>3360</v>
      </c>
    </row>
    <row r="232" spans="1:6" ht="13.5" customHeight="1">
      <c r="A232" s="22" t="s">
        <v>321</v>
      </c>
      <c r="B232" s="22" t="s">
        <v>561</v>
      </c>
      <c r="C232" s="6" t="s">
        <v>417</v>
      </c>
      <c r="D232" s="32">
        <v>1000</v>
      </c>
      <c r="E232" s="143">
        <f t="shared" si="8"/>
        <v>200</v>
      </c>
      <c r="F232" s="192">
        <f t="shared" si="9"/>
        <v>1200</v>
      </c>
    </row>
    <row r="233" spans="1:6" ht="13.5" customHeight="1">
      <c r="A233" s="22" t="s">
        <v>279</v>
      </c>
      <c r="B233" s="22" t="s">
        <v>561</v>
      </c>
      <c r="C233" s="6" t="s">
        <v>417</v>
      </c>
      <c r="D233" s="32">
        <v>550</v>
      </c>
      <c r="E233" s="143">
        <f t="shared" si="8"/>
        <v>110</v>
      </c>
      <c r="F233" s="192">
        <f t="shared" si="9"/>
        <v>660</v>
      </c>
    </row>
    <row r="234" spans="1:6" ht="13.5" customHeight="1">
      <c r="A234" s="22" t="s">
        <v>459</v>
      </c>
      <c r="B234" s="22" t="s">
        <v>561</v>
      </c>
      <c r="C234" s="6" t="s">
        <v>591</v>
      </c>
      <c r="D234" s="32">
        <v>1400</v>
      </c>
      <c r="E234" s="143">
        <f t="shared" si="8"/>
        <v>280</v>
      </c>
      <c r="F234" s="192">
        <f t="shared" si="9"/>
        <v>1680</v>
      </c>
    </row>
    <row r="235" spans="1:6" ht="13.5" customHeight="1">
      <c r="A235" s="22" t="s">
        <v>390</v>
      </c>
      <c r="B235" s="22" t="s">
        <v>561</v>
      </c>
      <c r="C235" s="6" t="s">
        <v>591</v>
      </c>
      <c r="D235" s="32">
        <v>1900</v>
      </c>
      <c r="E235" s="143">
        <f t="shared" si="8"/>
        <v>380</v>
      </c>
      <c r="F235" s="192">
        <f t="shared" si="9"/>
        <v>2280</v>
      </c>
    </row>
    <row r="236" spans="1:6" ht="13.5" customHeight="1">
      <c r="A236" s="22" t="s">
        <v>88</v>
      </c>
      <c r="B236" s="22" t="s">
        <v>561</v>
      </c>
      <c r="C236" s="6" t="s">
        <v>591</v>
      </c>
      <c r="D236" s="32">
        <v>1300</v>
      </c>
      <c r="E236" s="143">
        <f t="shared" si="8"/>
        <v>260</v>
      </c>
      <c r="F236" s="192">
        <f t="shared" si="9"/>
        <v>1560</v>
      </c>
    </row>
    <row r="237" spans="1:6" ht="13.5" customHeight="1">
      <c r="A237" s="22" t="s">
        <v>220</v>
      </c>
      <c r="B237" s="22" t="s">
        <v>561</v>
      </c>
      <c r="C237" s="6" t="s">
        <v>417</v>
      </c>
      <c r="D237" s="32">
        <v>1600</v>
      </c>
      <c r="E237" s="143">
        <f t="shared" si="8"/>
        <v>320</v>
      </c>
      <c r="F237" s="192">
        <f t="shared" si="9"/>
        <v>1920</v>
      </c>
    </row>
    <row r="238" spans="1:6" ht="13.5" customHeight="1">
      <c r="A238" s="22" t="s">
        <v>221</v>
      </c>
      <c r="B238" s="22" t="s">
        <v>561</v>
      </c>
      <c r="C238" s="6" t="s">
        <v>417</v>
      </c>
      <c r="D238" s="32">
        <v>2100</v>
      </c>
      <c r="E238" s="143">
        <f t="shared" si="8"/>
        <v>420</v>
      </c>
      <c r="F238" s="192">
        <f t="shared" si="9"/>
        <v>2520</v>
      </c>
    </row>
    <row r="239" spans="1:6" ht="13.5" customHeight="1">
      <c r="A239" s="22" t="s">
        <v>391</v>
      </c>
      <c r="B239" s="22" t="s">
        <v>561</v>
      </c>
      <c r="C239" s="6" t="s">
        <v>583</v>
      </c>
      <c r="D239" s="32">
        <v>400</v>
      </c>
      <c r="E239" s="143">
        <f t="shared" si="8"/>
        <v>80</v>
      </c>
      <c r="F239" s="192">
        <f t="shared" si="9"/>
        <v>480</v>
      </c>
    </row>
    <row r="240" spans="1:6" ht="13.5" customHeight="1">
      <c r="A240" s="22" t="s">
        <v>891</v>
      </c>
      <c r="B240" s="22" t="s">
        <v>561</v>
      </c>
      <c r="C240" s="47" t="s">
        <v>417</v>
      </c>
      <c r="D240" s="143">
        <v>1300</v>
      </c>
      <c r="E240" s="143">
        <f t="shared" si="8"/>
        <v>260</v>
      </c>
      <c r="F240" s="192">
        <f t="shared" si="9"/>
        <v>1560</v>
      </c>
    </row>
    <row r="241" spans="1:6" ht="13.5" customHeight="1">
      <c r="A241" s="22" t="s">
        <v>322</v>
      </c>
      <c r="B241" s="22" t="s">
        <v>561</v>
      </c>
      <c r="C241" s="6" t="s">
        <v>417</v>
      </c>
      <c r="D241" s="32">
        <v>1500</v>
      </c>
      <c r="E241" s="143">
        <f t="shared" si="8"/>
        <v>300</v>
      </c>
      <c r="F241" s="192">
        <f t="shared" si="9"/>
        <v>1800</v>
      </c>
    </row>
    <row r="242" spans="1:6" ht="13.5" customHeight="1">
      <c r="A242" s="22" t="s">
        <v>89</v>
      </c>
      <c r="B242" s="22" t="s">
        <v>561</v>
      </c>
      <c r="C242" s="6" t="s">
        <v>583</v>
      </c>
      <c r="D242" s="32">
        <v>250</v>
      </c>
      <c r="E242" s="143">
        <f t="shared" si="8"/>
        <v>50</v>
      </c>
      <c r="F242" s="192">
        <f t="shared" si="9"/>
        <v>300</v>
      </c>
    </row>
    <row r="243" spans="1:6" ht="13.5" customHeight="1">
      <c r="A243" s="22" t="s">
        <v>90</v>
      </c>
      <c r="B243" s="22" t="s">
        <v>561</v>
      </c>
      <c r="C243" s="6" t="s">
        <v>417</v>
      </c>
      <c r="D243" s="32">
        <v>850</v>
      </c>
      <c r="E243" s="143">
        <f t="shared" si="8"/>
        <v>170</v>
      </c>
      <c r="F243" s="192">
        <f t="shared" si="9"/>
        <v>1020</v>
      </c>
    </row>
    <row r="244" spans="1:6" ht="13.5" customHeight="1">
      <c r="A244" s="22" t="s">
        <v>222</v>
      </c>
      <c r="B244" s="22" t="s">
        <v>561</v>
      </c>
      <c r="C244" s="6" t="s">
        <v>417</v>
      </c>
      <c r="D244" s="32">
        <v>900</v>
      </c>
      <c r="E244" s="143">
        <f t="shared" si="8"/>
        <v>180</v>
      </c>
      <c r="F244" s="192">
        <f t="shared" si="9"/>
        <v>1080</v>
      </c>
    </row>
    <row r="245" spans="1:6" ht="13.5" customHeight="1">
      <c r="A245" s="22" t="s">
        <v>392</v>
      </c>
      <c r="B245" s="22" t="s">
        <v>561</v>
      </c>
      <c r="C245" s="6" t="s">
        <v>583</v>
      </c>
      <c r="D245" s="32">
        <v>350</v>
      </c>
      <c r="E245" s="143">
        <f t="shared" si="8"/>
        <v>70</v>
      </c>
      <c r="F245" s="192">
        <f t="shared" si="9"/>
        <v>420</v>
      </c>
    </row>
    <row r="246" spans="1:6" ht="13.5" customHeight="1">
      <c r="A246" s="51" t="s">
        <v>232</v>
      </c>
      <c r="B246" s="22" t="s">
        <v>561</v>
      </c>
      <c r="C246" s="6" t="s">
        <v>417</v>
      </c>
      <c r="D246" s="143">
        <v>750</v>
      </c>
      <c r="E246" s="143">
        <f t="shared" si="8"/>
        <v>150</v>
      </c>
      <c r="F246" s="192">
        <f t="shared" si="9"/>
        <v>900</v>
      </c>
    </row>
    <row r="247" spans="1:6" ht="13.5" customHeight="1">
      <c r="A247" s="22" t="s">
        <v>87</v>
      </c>
      <c r="B247" s="22" t="s">
        <v>561</v>
      </c>
      <c r="C247" s="6" t="s">
        <v>417</v>
      </c>
      <c r="D247" s="32">
        <v>600</v>
      </c>
      <c r="E247" s="143">
        <f t="shared" si="8"/>
        <v>120</v>
      </c>
      <c r="F247" s="192">
        <f t="shared" si="9"/>
        <v>720</v>
      </c>
    </row>
    <row r="248" spans="1:6" ht="13.5" customHeight="1">
      <c r="A248" s="22" t="s">
        <v>136</v>
      </c>
      <c r="B248" s="22" t="s">
        <v>561</v>
      </c>
      <c r="C248" s="6" t="s">
        <v>417</v>
      </c>
      <c r="D248" s="32">
        <v>900</v>
      </c>
      <c r="E248" s="143">
        <f t="shared" si="8"/>
        <v>180</v>
      </c>
      <c r="F248" s="192">
        <f t="shared" si="9"/>
        <v>1080</v>
      </c>
    </row>
    <row r="249" spans="1:6" ht="13.5" customHeight="1">
      <c r="A249" s="22" t="s">
        <v>349</v>
      </c>
      <c r="B249" s="22" t="s">
        <v>561</v>
      </c>
      <c r="C249" s="6" t="s">
        <v>591</v>
      </c>
      <c r="D249" s="32">
        <v>850</v>
      </c>
      <c r="E249" s="143">
        <f t="shared" si="8"/>
        <v>170</v>
      </c>
      <c r="F249" s="192">
        <f t="shared" si="9"/>
        <v>1020</v>
      </c>
    </row>
    <row r="250" spans="1:6" ht="13.5" customHeight="1">
      <c r="A250" s="22" t="s">
        <v>393</v>
      </c>
      <c r="B250" s="22" t="s">
        <v>561</v>
      </c>
      <c r="C250" s="6" t="s">
        <v>583</v>
      </c>
      <c r="D250" s="32">
        <v>350</v>
      </c>
      <c r="E250" s="143">
        <f t="shared" si="8"/>
        <v>70</v>
      </c>
      <c r="F250" s="192">
        <f t="shared" si="9"/>
        <v>420</v>
      </c>
    </row>
    <row r="251" spans="1:6" ht="13.5" customHeight="1">
      <c r="A251" s="22" t="s">
        <v>394</v>
      </c>
      <c r="B251" s="22" t="s">
        <v>561</v>
      </c>
      <c r="C251" s="6" t="s">
        <v>417</v>
      </c>
      <c r="D251" s="32">
        <v>1100</v>
      </c>
      <c r="E251" s="143">
        <f t="shared" si="8"/>
        <v>220</v>
      </c>
      <c r="F251" s="192">
        <f t="shared" si="9"/>
        <v>1320</v>
      </c>
    </row>
    <row r="252" spans="1:6" ht="13.5" customHeight="1">
      <c r="A252" s="22" t="s">
        <v>395</v>
      </c>
      <c r="B252" s="22" t="s">
        <v>561</v>
      </c>
      <c r="C252" s="6" t="s">
        <v>417</v>
      </c>
      <c r="D252" s="32">
        <v>1000</v>
      </c>
      <c r="E252" s="143">
        <f t="shared" si="8"/>
        <v>200</v>
      </c>
      <c r="F252" s="192">
        <f t="shared" si="9"/>
        <v>1200</v>
      </c>
    </row>
    <row r="253" spans="1:6" ht="13.5" customHeight="1">
      <c r="A253" s="22" t="s">
        <v>396</v>
      </c>
      <c r="B253" s="22" t="s">
        <v>561</v>
      </c>
      <c r="C253" s="6" t="s">
        <v>583</v>
      </c>
      <c r="D253" s="32">
        <v>350</v>
      </c>
      <c r="E253" s="143">
        <f t="shared" si="8"/>
        <v>70</v>
      </c>
      <c r="F253" s="192">
        <f t="shared" si="9"/>
        <v>420</v>
      </c>
    </row>
    <row r="254" spans="1:6" ht="13.5" customHeight="1">
      <c r="A254" s="22" t="s">
        <v>397</v>
      </c>
      <c r="B254" s="22" t="s">
        <v>561</v>
      </c>
      <c r="C254" s="6" t="s">
        <v>417</v>
      </c>
      <c r="D254" s="32">
        <v>1300</v>
      </c>
      <c r="E254" s="143">
        <f aca="true" t="shared" si="10" ref="E254:E288">0.2*D254</f>
        <v>260</v>
      </c>
      <c r="F254" s="192">
        <f t="shared" si="9"/>
        <v>1560</v>
      </c>
    </row>
    <row r="255" spans="1:6" ht="13.5" customHeight="1">
      <c r="A255" s="22" t="s">
        <v>412</v>
      </c>
      <c r="B255" s="22" t="s">
        <v>561</v>
      </c>
      <c r="C255" s="6" t="s">
        <v>417</v>
      </c>
      <c r="D255" s="32">
        <v>2000</v>
      </c>
      <c r="E255" s="143">
        <f t="shared" si="10"/>
        <v>400</v>
      </c>
      <c r="F255" s="192">
        <f t="shared" si="9"/>
        <v>2400</v>
      </c>
    </row>
    <row r="256" spans="1:6" ht="13.5" customHeight="1">
      <c r="A256" s="22" t="s">
        <v>413</v>
      </c>
      <c r="B256" s="22" t="s">
        <v>561</v>
      </c>
      <c r="C256" s="6" t="s">
        <v>417</v>
      </c>
      <c r="D256" s="32">
        <v>2000</v>
      </c>
      <c r="E256" s="143">
        <f t="shared" si="10"/>
        <v>400</v>
      </c>
      <c r="F256" s="192">
        <f t="shared" si="9"/>
        <v>2400</v>
      </c>
    </row>
    <row r="257" spans="1:6" ht="13.5" customHeight="1">
      <c r="A257" s="22" t="s">
        <v>223</v>
      </c>
      <c r="B257" s="22" t="s">
        <v>561</v>
      </c>
      <c r="C257" s="6" t="s">
        <v>417</v>
      </c>
      <c r="D257" s="32">
        <v>1000</v>
      </c>
      <c r="E257" s="143">
        <f t="shared" si="10"/>
        <v>200</v>
      </c>
      <c r="F257" s="192">
        <f t="shared" si="9"/>
        <v>1200</v>
      </c>
    </row>
    <row r="258" spans="1:6" ht="13.5" customHeight="1">
      <c r="A258" s="3" t="s">
        <v>137</v>
      </c>
      <c r="B258" s="22" t="s">
        <v>561</v>
      </c>
      <c r="C258" s="6" t="s">
        <v>591</v>
      </c>
      <c r="D258" s="143">
        <v>600</v>
      </c>
      <c r="E258" s="143">
        <f t="shared" si="10"/>
        <v>120</v>
      </c>
      <c r="F258" s="192">
        <f t="shared" si="9"/>
        <v>720</v>
      </c>
    </row>
    <row r="259" spans="1:6" ht="13.5" customHeight="1">
      <c r="A259" s="3" t="s">
        <v>460</v>
      </c>
      <c r="B259" s="22" t="s">
        <v>561</v>
      </c>
      <c r="C259" s="6" t="s">
        <v>415</v>
      </c>
      <c r="D259" s="143">
        <v>500</v>
      </c>
      <c r="E259" s="143">
        <f t="shared" si="10"/>
        <v>100</v>
      </c>
      <c r="F259" s="192">
        <f t="shared" si="9"/>
        <v>600</v>
      </c>
    </row>
    <row r="260" spans="1:6" ht="13.5" customHeight="1">
      <c r="A260" s="3" t="s">
        <v>892</v>
      </c>
      <c r="B260" s="22" t="s">
        <v>561</v>
      </c>
      <c r="C260" s="6" t="s">
        <v>417</v>
      </c>
      <c r="D260" s="143">
        <v>700</v>
      </c>
      <c r="E260" s="143">
        <f t="shared" si="10"/>
        <v>140</v>
      </c>
      <c r="F260" s="192">
        <f t="shared" si="9"/>
        <v>840</v>
      </c>
    </row>
    <row r="261" spans="1:6" ht="13.5" customHeight="1">
      <c r="A261" s="3" t="s">
        <v>414</v>
      </c>
      <c r="B261" s="22" t="s">
        <v>561</v>
      </c>
      <c r="C261" s="6" t="s">
        <v>415</v>
      </c>
      <c r="D261" s="143">
        <v>570</v>
      </c>
      <c r="E261" s="143">
        <f t="shared" si="10"/>
        <v>114</v>
      </c>
      <c r="F261" s="192">
        <f t="shared" si="9"/>
        <v>684</v>
      </c>
    </row>
    <row r="262" spans="1:6" ht="13.5" customHeight="1">
      <c r="A262" s="22" t="s">
        <v>416</v>
      </c>
      <c r="B262" s="22" t="s">
        <v>561</v>
      </c>
      <c r="C262" s="6" t="s">
        <v>417</v>
      </c>
      <c r="D262" s="32">
        <v>600</v>
      </c>
      <c r="E262" s="143">
        <f t="shared" si="10"/>
        <v>120</v>
      </c>
      <c r="F262" s="192">
        <f t="shared" si="9"/>
        <v>720</v>
      </c>
    </row>
    <row r="263" spans="1:6" ht="13.5" customHeight="1">
      <c r="A263" s="22" t="s">
        <v>86</v>
      </c>
      <c r="B263" s="22" t="s">
        <v>561</v>
      </c>
      <c r="C263" s="6" t="s">
        <v>417</v>
      </c>
      <c r="D263" s="32">
        <v>1400</v>
      </c>
      <c r="E263" s="143">
        <f t="shared" si="10"/>
        <v>280</v>
      </c>
      <c r="F263" s="192">
        <f t="shared" si="9"/>
        <v>1680</v>
      </c>
    </row>
    <row r="264" spans="1:6" ht="13.5" customHeight="1">
      <c r="A264" s="22" t="s">
        <v>85</v>
      </c>
      <c r="B264" s="22" t="s">
        <v>561</v>
      </c>
      <c r="C264" s="6" t="s">
        <v>417</v>
      </c>
      <c r="D264" s="32">
        <v>450</v>
      </c>
      <c r="E264" s="143">
        <f t="shared" si="10"/>
        <v>90</v>
      </c>
      <c r="F264" s="192">
        <f t="shared" si="9"/>
        <v>540</v>
      </c>
    </row>
    <row r="265" spans="1:6" ht="13.5" customHeight="1">
      <c r="A265" s="22" t="s">
        <v>340</v>
      </c>
      <c r="B265" s="22" t="s">
        <v>561</v>
      </c>
      <c r="C265" s="6" t="s">
        <v>583</v>
      </c>
      <c r="D265" s="32">
        <v>300</v>
      </c>
      <c r="E265" s="143">
        <f t="shared" si="10"/>
        <v>60</v>
      </c>
      <c r="F265" s="192">
        <f t="shared" si="9"/>
        <v>360</v>
      </c>
    </row>
    <row r="266" spans="1:6" ht="13.5" customHeight="1">
      <c r="A266" s="22" t="s">
        <v>84</v>
      </c>
      <c r="B266" s="22" t="s">
        <v>561</v>
      </c>
      <c r="C266" s="6" t="s">
        <v>417</v>
      </c>
      <c r="D266" s="32">
        <v>1100</v>
      </c>
      <c r="E266" s="143">
        <f t="shared" si="10"/>
        <v>220</v>
      </c>
      <c r="F266" s="192">
        <f t="shared" si="9"/>
        <v>1320</v>
      </c>
    </row>
    <row r="267" spans="1:6" ht="13.5" customHeight="1">
      <c r="A267" s="22" t="s">
        <v>82</v>
      </c>
      <c r="B267" s="22" t="s">
        <v>561</v>
      </c>
      <c r="C267" s="6" t="s">
        <v>583</v>
      </c>
      <c r="D267" s="32">
        <v>600</v>
      </c>
      <c r="E267" s="143">
        <f t="shared" si="10"/>
        <v>120</v>
      </c>
      <c r="F267" s="192">
        <f t="shared" si="9"/>
        <v>720</v>
      </c>
    </row>
    <row r="268" spans="1:6" ht="13.5" customHeight="1">
      <c r="A268" s="22" t="s">
        <v>83</v>
      </c>
      <c r="B268" s="22" t="s">
        <v>561</v>
      </c>
      <c r="C268" s="6" t="s">
        <v>417</v>
      </c>
      <c r="D268" s="32">
        <v>1700</v>
      </c>
      <c r="E268" s="143">
        <f t="shared" si="10"/>
        <v>340</v>
      </c>
      <c r="F268" s="192">
        <f t="shared" si="9"/>
        <v>2040</v>
      </c>
    </row>
    <row r="269" spans="1:6" ht="13.5" customHeight="1">
      <c r="A269" s="22" t="s">
        <v>398</v>
      </c>
      <c r="B269" s="22" t="s">
        <v>561</v>
      </c>
      <c r="C269" s="6" t="s">
        <v>583</v>
      </c>
      <c r="D269" s="32">
        <v>300</v>
      </c>
      <c r="E269" s="143">
        <f t="shared" si="10"/>
        <v>60</v>
      </c>
      <c r="F269" s="192">
        <f t="shared" si="9"/>
        <v>360</v>
      </c>
    </row>
    <row r="270" spans="1:6" ht="13.5" customHeight="1">
      <c r="A270" s="22" t="s">
        <v>399</v>
      </c>
      <c r="B270" s="22" t="s">
        <v>561</v>
      </c>
      <c r="C270" s="6" t="s">
        <v>583</v>
      </c>
      <c r="D270" s="32">
        <v>400</v>
      </c>
      <c r="E270" s="143">
        <f t="shared" si="10"/>
        <v>80</v>
      </c>
      <c r="F270" s="192">
        <f t="shared" si="9"/>
        <v>480</v>
      </c>
    </row>
    <row r="271" spans="1:6" ht="13.5" customHeight="1">
      <c r="A271" s="22" t="s">
        <v>400</v>
      </c>
      <c r="B271" s="22" t="s">
        <v>561</v>
      </c>
      <c r="C271" s="6" t="s">
        <v>583</v>
      </c>
      <c r="D271" s="32">
        <v>250</v>
      </c>
      <c r="E271" s="143">
        <f t="shared" si="10"/>
        <v>50</v>
      </c>
      <c r="F271" s="192">
        <f t="shared" si="9"/>
        <v>300</v>
      </c>
    </row>
    <row r="272" spans="1:6" ht="13.5" customHeight="1">
      <c r="A272" s="22" t="s">
        <v>401</v>
      </c>
      <c r="B272" s="22" t="s">
        <v>561</v>
      </c>
      <c r="C272" s="6" t="s">
        <v>417</v>
      </c>
      <c r="D272" s="32">
        <v>900</v>
      </c>
      <c r="E272" s="143">
        <f t="shared" si="10"/>
        <v>180</v>
      </c>
      <c r="F272" s="192">
        <f t="shared" si="9"/>
        <v>1080</v>
      </c>
    </row>
    <row r="273" spans="1:6" ht="13.5" customHeight="1">
      <c r="A273" s="69" t="s">
        <v>341</v>
      </c>
      <c r="B273" s="22" t="s">
        <v>561</v>
      </c>
      <c r="C273" s="6" t="s">
        <v>342</v>
      </c>
      <c r="D273" s="32">
        <v>600</v>
      </c>
      <c r="E273" s="143">
        <f t="shared" si="10"/>
        <v>120</v>
      </c>
      <c r="F273" s="192">
        <f t="shared" si="9"/>
        <v>720</v>
      </c>
    </row>
    <row r="274" spans="1:6" ht="13.5" customHeight="1">
      <c r="A274" s="69" t="s">
        <v>402</v>
      </c>
      <c r="B274" s="22" t="s">
        <v>561</v>
      </c>
      <c r="C274" s="6" t="s">
        <v>417</v>
      </c>
      <c r="D274" s="32">
        <v>750</v>
      </c>
      <c r="E274" s="143">
        <f t="shared" si="10"/>
        <v>150</v>
      </c>
      <c r="F274" s="192">
        <f t="shared" si="9"/>
        <v>900</v>
      </c>
    </row>
    <row r="275" spans="1:6" ht="13.5" customHeight="1">
      <c r="A275" s="3" t="s">
        <v>224</v>
      </c>
      <c r="B275" s="22" t="s">
        <v>561</v>
      </c>
      <c r="C275" s="6" t="s">
        <v>417</v>
      </c>
      <c r="D275" s="143">
        <v>3200</v>
      </c>
      <c r="E275" s="143">
        <f t="shared" si="10"/>
        <v>640</v>
      </c>
      <c r="F275" s="192">
        <f t="shared" si="9"/>
        <v>3840</v>
      </c>
    </row>
    <row r="276" spans="1:6" ht="13.5" customHeight="1">
      <c r="A276" s="3" t="s">
        <v>144</v>
      </c>
      <c r="B276" s="22" t="s">
        <v>561</v>
      </c>
      <c r="C276" s="6" t="s">
        <v>59</v>
      </c>
      <c r="D276" s="143">
        <v>3100</v>
      </c>
      <c r="E276" s="143">
        <f t="shared" si="10"/>
        <v>620</v>
      </c>
      <c r="F276" s="192">
        <f t="shared" si="9"/>
        <v>3720</v>
      </c>
    </row>
    <row r="277" spans="1:6" ht="13.5" customHeight="1">
      <c r="A277" s="3" t="s">
        <v>631</v>
      </c>
      <c r="B277" s="22" t="s">
        <v>561</v>
      </c>
      <c r="C277" s="23" t="s">
        <v>632</v>
      </c>
      <c r="D277" s="143">
        <v>120</v>
      </c>
      <c r="E277" s="143">
        <f t="shared" si="10"/>
        <v>24</v>
      </c>
      <c r="F277" s="192">
        <f t="shared" si="9"/>
        <v>144</v>
      </c>
    </row>
    <row r="278" spans="1:6" ht="13.5" customHeight="1">
      <c r="A278" s="3" t="s">
        <v>141</v>
      </c>
      <c r="B278" s="22" t="s">
        <v>561</v>
      </c>
      <c r="C278" s="6" t="s">
        <v>583</v>
      </c>
      <c r="D278" s="143">
        <v>250</v>
      </c>
      <c r="E278" s="143">
        <f t="shared" si="10"/>
        <v>50</v>
      </c>
      <c r="F278" s="192">
        <f t="shared" si="9"/>
        <v>300</v>
      </c>
    </row>
    <row r="279" spans="1:6" ht="13.5" customHeight="1">
      <c r="A279" s="3" t="s">
        <v>225</v>
      </c>
      <c r="B279" s="22" t="s">
        <v>561</v>
      </c>
      <c r="C279" s="47" t="s">
        <v>226</v>
      </c>
      <c r="D279" s="143">
        <v>1100</v>
      </c>
      <c r="E279" s="143">
        <f t="shared" si="10"/>
        <v>220</v>
      </c>
      <c r="F279" s="192">
        <f>E279+D279</f>
        <v>1320</v>
      </c>
    </row>
    <row r="280" spans="1:6" ht="13.5" customHeight="1">
      <c r="A280" s="3" t="s">
        <v>252</v>
      </c>
      <c r="B280" s="22" t="s">
        <v>561</v>
      </c>
      <c r="C280" s="47" t="s">
        <v>253</v>
      </c>
      <c r="D280" s="143">
        <v>700</v>
      </c>
      <c r="E280" s="143">
        <f t="shared" si="10"/>
        <v>140</v>
      </c>
      <c r="F280" s="192">
        <f>E280+D280</f>
        <v>840</v>
      </c>
    </row>
    <row r="281" spans="1:6" ht="13.5" customHeight="1">
      <c r="A281" s="3" t="s">
        <v>142</v>
      </c>
      <c r="B281" s="22" t="s">
        <v>561</v>
      </c>
      <c r="C281" s="23" t="s">
        <v>632</v>
      </c>
      <c r="D281" s="143">
        <v>100</v>
      </c>
      <c r="E281" s="143">
        <f t="shared" si="10"/>
        <v>20</v>
      </c>
      <c r="F281" s="192">
        <f>E281+D281</f>
        <v>120</v>
      </c>
    </row>
    <row r="282" spans="1:6" ht="13.5" customHeight="1">
      <c r="A282" s="3" t="s">
        <v>143</v>
      </c>
      <c r="B282" s="22" t="s">
        <v>561</v>
      </c>
      <c r="C282" s="23" t="s">
        <v>633</v>
      </c>
      <c r="D282" s="143">
        <v>200</v>
      </c>
      <c r="E282" s="143">
        <f t="shared" si="10"/>
        <v>40</v>
      </c>
      <c r="F282" s="192">
        <f>E282+D282</f>
        <v>240</v>
      </c>
    </row>
    <row r="283" spans="1:6" ht="13.5" customHeight="1">
      <c r="A283" s="22" t="s">
        <v>323</v>
      </c>
      <c r="B283" s="22" t="s">
        <v>561</v>
      </c>
      <c r="C283" s="6" t="s">
        <v>591</v>
      </c>
      <c r="D283" s="143">
        <v>270</v>
      </c>
      <c r="E283" s="143">
        <f t="shared" si="10"/>
        <v>54</v>
      </c>
      <c r="F283" s="192">
        <f>E283+D283</f>
        <v>324</v>
      </c>
    </row>
    <row r="284" spans="1:6" ht="13.5" customHeight="1">
      <c r="A284" s="240" t="s">
        <v>44</v>
      </c>
      <c r="B284" s="241"/>
      <c r="C284" s="241"/>
      <c r="D284" s="241"/>
      <c r="E284" s="241"/>
      <c r="F284" s="242"/>
    </row>
    <row r="285" spans="1:6" ht="13.5" customHeight="1">
      <c r="A285" s="3" t="s">
        <v>254</v>
      </c>
      <c r="B285" s="3" t="s">
        <v>561</v>
      </c>
      <c r="C285" s="6" t="s">
        <v>26</v>
      </c>
      <c r="D285" s="143">
        <v>2100</v>
      </c>
      <c r="E285" s="143">
        <f t="shared" si="10"/>
        <v>420</v>
      </c>
      <c r="F285" s="143">
        <f>E285+D285</f>
        <v>2520</v>
      </c>
    </row>
    <row r="286" spans="1:6" ht="13.5" customHeight="1">
      <c r="A286" s="3" t="s">
        <v>255</v>
      </c>
      <c r="B286" s="3" t="s">
        <v>561</v>
      </c>
      <c r="C286" s="6" t="s">
        <v>26</v>
      </c>
      <c r="D286" s="143">
        <v>3700</v>
      </c>
      <c r="E286" s="143">
        <f t="shared" si="10"/>
        <v>740</v>
      </c>
      <c r="F286" s="143">
        <f>E286+D286</f>
        <v>4440</v>
      </c>
    </row>
    <row r="287" spans="1:6" ht="13.5" customHeight="1">
      <c r="A287" s="3" t="s">
        <v>53</v>
      </c>
      <c r="B287" s="3" t="s">
        <v>561</v>
      </c>
      <c r="C287" s="6" t="s">
        <v>26</v>
      </c>
      <c r="D287" s="143">
        <v>3700</v>
      </c>
      <c r="E287" s="143">
        <f t="shared" si="10"/>
        <v>740</v>
      </c>
      <c r="F287" s="143">
        <f>E287+D287</f>
        <v>4440</v>
      </c>
    </row>
    <row r="288" spans="1:6" ht="13.5" customHeight="1">
      <c r="A288" s="3" t="s">
        <v>19</v>
      </c>
      <c r="B288" s="3" t="s">
        <v>561</v>
      </c>
      <c r="C288" s="6" t="s">
        <v>26</v>
      </c>
      <c r="D288" s="143">
        <v>80</v>
      </c>
      <c r="E288" s="143">
        <f t="shared" si="10"/>
        <v>16</v>
      </c>
      <c r="F288" s="143">
        <f>E288+D288</f>
        <v>96</v>
      </c>
    </row>
    <row r="289" spans="4:6" ht="13.5" customHeight="1">
      <c r="D289" s="193"/>
      <c r="E289" s="193"/>
      <c r="F289" s="193"/>
    </row>
    <row r="290" spans="1:6" ht="13.5" customHeight="1">
      <c r="A290" s="243" t="s">
        <v>0</v>
      </c>
      <c r="B290" s="243"/>
      <c r="C290" s="243"/>
      <c r="D290" s="243"/>
      <c r="E290" s="243"/>
      <c r="F290" s="243"/>
    </row>
    <row r="291" spans="1:6" ht="13.5" customHeight="1">
      <c r="A291" s="243" t="s">
        <v>464</v>
      </c>
      <c r="B291" s="243"/>
      <c r="C291" s="243"/>
      <c r="D291" s="243"/>
      <c r="E291" s="243"/>
      <c r="F291" s="243"/>
    </row>
    <row r="292" spans="1:6" ht="15" customHeight="1">
      <c r="A292" s="243" t="s">
        <v>465</v>
      </c>
      <c r="B292" s="243"/>
      <c r="C292" s="243"/>
      <c r="D292" s="243"/>
      <c r="E292" s="243"/>
      <c r="F292" s="243"/>
    </row>
    <row r="293" spans="1:6" ht="13.5" customHeight="1">
      <c r="A293" s="43"/>
      <c r="B293" s="43"/>
      <c r="C293" s="43"/>
      <c r="D293" s="43"/>
      <c r="E293" s="43"/>
      <c r="F293" s="43"/>
    </row>
    <row r="294" spans="1:6" ht="13.5" customHeight="1">
      <c r="A294" s="1" t="s">
        <v>1</v>
      </c>
      <c r="B294" s="1" t="s">
        <v>560</v>
      </c>
      <c r="C294" s="1" t="s">
        <v>51</v>
      </c>
      <c r="D294" s="2" t="s">
        <v>2</v>
      </c>
      <c r="E294" s="2" t="s">
        <v>420</v>
      </c>
      <c r="F294" s="2" t="s">
        <v>3</v>
      </c>
    </row>
    <row r="295" spans="1:6" ht="13.5" customHeight="1">
      <c r="A295" s="255" t="s">
        <v>41</v>
      </c>
      <c r="B295" s="256"/>
      <c r="C295" s="256"/>
      <c r="D295" s="256"/>
      <c r="E295" s="256"/>
      <c r="F295" s="257"/>
    </row>
    <row r="296" spans="1:6" ht="13.5" customHeight="1">
      <c r="A296" s="175" t="s">
        <v>484</v>
      </c>
      <c r="B296" s="177" t="s">
        <v>563</v>
      </c>
      <c r="C296" s="6" t="s">
        <v>42</v>
      </c>
      <c r="D296" s="170">
        <v>900</v>
      </c>
      <c r="E296" s="4">
        <f aca="true" t="shared" si="11" ref="E296:E303">0.2*D296</f>
        <v>180</v>
      </c>
      <c r="F296" s="27">
        <f aca="true" t="shared" si="12" ref="F296:F303">E296+D296</f>
        <v>1080</v>
      </c>
    </row>
    <row r="297" spans="1:6" ht="13.5" customHeight="1">
      <c r="A297" s="178" t="s">
        <v>485</v>
      </c>
      <c r="B297" s="177" t="s">
        <v>563</v>
      </c>
      <c r="C297" s="6" t="s">
        <v>42</v>
      </c>
      <c r="D297" s="170">
        <v>1500</v>
      </c>
      <c r="E297" s="4">
        <f>0.2*D297</f>
        <v>300</v>
      </c>
      <c r="F297" s="27">
        <f>E297+D297</f>
        <v>1800</v>
      </c>
    </row>
    <row r="298" spans="1:6" ht="13.5" customHeight="1">
      <c r="A298" s="178" t="s">
        <v>486</v>
      </c>
      <c r="B298" s="177" t="s">
        <v>563</v>
      </c>
      <c r="C298" s="6" t="s">
        <v>42</v>
      </c>
      <c r="D298" s="170">
        <v>1200</v>
      </c>
      <c r="E298" s="4">
        <f t="shared" si="11"/>
        <v>240</v>
      </c>
      <c r="F298" s="27">
        <f t="shared" si="12"/>
        <v>1440</v>
      </c>
    </row>
    <row r="299" spans="1:6" ht="13.5" customHeight="1">
      <c r="A299" s="178" t="s">
        <v>487</v>
      </c>
      <c r="B299" s="177" t="s">
        <v>563</v>
      </c>
      <c r="C299" s="40" t="s">
        <v>8</v>
      </c>
      <c r="D299" s="170">
        <v>1850</v>
      </c>
      <c r="E299" s="4">
        <f t="shared" si="11"/>
        <v>370</v>
      </c>
      <c r="F299" s="27">
        <f t="shared" si="12"/>
        <v>2220</v>
      </c>
    </row>
    <row r="300" spans="1:6" ht="13.5" customHeight="1">
      <c r="A300" s="177" t="s">
        <v>488</v>
      </c>
      <c r="B300" s="177" t="s">
        <v>563</v>
      </c>
      <c r="C300" s="6" t="s">
        <v>8</v>
      </c>
      <c r="D300" s="169">
        <v>850</v>
      </c>
      <c r="E300" s="4">
        <f t="shared" si="11"/>
        <v>170</v>
      </c>
      <c r="F300" s="27">
        <f t="shared" si="12"/>
        <v>1020</v>
      </c>
    </row>
    <row r="301" spans="1:6" ht="13.5" customHeight="1">
      <c r="A301" s="177" t="s">
        <v>489</v>
      </c>
      <c r="B301" s="177" t="s">
        <v>563</v>
      </c>
      <c r="C301" s="6" t="s">
        <v>8</v>
      </c>
      <c r="D301" s="169">
        <v>900</v>
      </c>
      <c r="E301" s="4">
        <f t="shared" si="11"/>
        <v>180</v>
      </c>
      <c r="F301" s="27">
        <f t="shared" si="12"/>
        <v>1080</v>
      </c>
    </row>
    <row r="302" spans="1:6" ht="13.5" customHeight="1">
      <c r="A302" s="177" t="s">
        <v>490</v>
      </c>
      <c r="B302" s="177" t="s">
        <v>563</v>
      </c>
      <c r="C302" s="6" t="s">
        <v>8</v>
      </c>
      <c r="D302" s="169">
        <v>1850</v>
      </c>
      <c r="E302" s="4">
        <f t="shared" si="11"/>
        <v>370</v>
      </c>
      <c r="F302" s="27">
        <f t="shared" si="12"/>
        <v>2220</v>
      </c>
    </row>
    <row r="303" spans="1:6" ht="13.5" customHeight="1">
      <c r="A303" s="177" t="s">
        <v>491</v>
      </c>
      <c r="B303" s="177" t="s">
        <v>563</v>
      </c>
      <c r="C303" s="67" t="s">
        <v>8</v>
      </c>
      <c r="D303" s="169">
        <v>1800</v>
      </c>
      <c r="E303" s="4">
        <f t="shared" si="11"/>
        <v>360</v>
      </c>
      <c r="F303" s="27">
        <f t="shared" si="12"/>
        <v>2160</v>
      </c>
    </row>
    <row r="304" spans="1:6" ht="13.5" customHeight="1">
      <c r="A304" s="255" t="s">
        <v>10</v>
      </c>
      <c r="B304" s="256"/>
      <c r="C304" s="256"/>
      <c r="D304" s="256"/>
      <c r="E304" s="256"/>
      <c r="F304" s="257"/>
    </row>
    <row r="305" spans="1:6" ht="13.5" customHeight="1">
      <c r="A305" s="177" t="s">
        <v>492</v>
      </c>
      <c r="B305" s="177" t="s">
        <v>563</v>
      </c>
      <c r="C305" s="166" t="s">
        <v>8</v>
      </c>
      <c r="D305" s="169">
        <v>1100</v>
      </c>
      <c r="E305" s="4">
        <f aca="true" t="shared" si="13" ref="E305:E311">0.2*D305</f>
        <v>220</v>
      </c>
      <c r="F305" s="27">
        <f aca="true" t="shared" si="14" ref="F305:F311">E305+D305</f>
        <v>1320</v>
      </c>
    </row>
    <row r="306" spans="1:6" ht="13.5" customHeight="1">
      <c r="A306" s="177" t="s">
        <v>493</v>
      </c>
      <c r="B306" s="177" t="s">
        <v>563</v>
      </c>
      <c r="C306" s="168" t="s">
        <v>8</v>
      </c>
      <c r="D306" s="169">
        <v>2000</v>
      </c>
      <c r="E306" s="4">
        <f t="shared" si="13"/>
        <v>400</v>
      </c>
      <c r="F306" s="27">
        <f t="shared" si="14"/>
        <v>2400</v>
      </c>
    </row>
    <row r="307" spans="1:6" ht="13.5" customHeight="1">
      <c r="A307" s="177" t="s">
        <v>494</v>
      </c>
      <c r="B307" s="177" t="s">
        <v>563</v>
      </c>
      <c r="C307" s="168" t="s">
        <v>42</v>
      </c>
      <c r="D307" s="169">
        <v>550</v>
      </c>
      <c r="E307" s="4">
        <f t="shared" si="13"/>
        <v>110</v>
      </c>
      <c r="F307" s="27">
        <f t="shared" si="14"/>
        <v>660</v>
      </c>
    </row>
    <row r="308" spans="1:6" ht="13.5" customHeight="1">
      <c r="A308" s="177" t="s">
        <v>495</v>
      </c>
      <c r="B308" s="177" t="s">
        <v>563</v>
      </c>
      <c r="C308" s="168" t="s">
        <v>8</v>
      </c>
      <c r="D308" s="169">
        <v>1000</v>
      </c>
      <c r="E308" s="4">
        <f t="shared" si="13"/>
        <v>200</v>
      </c>
      <c r="F308" s="27">
        <f t="shared" si="14"/>
        <v>1200</v>
      </c>
    </row>
    <row r="309" spans="1:6" ht="13.5" customHeight="1">
      <c r="A309" s="177" t="s">
        <v>496</v>
      </c>
      <c r="B309" s="177" t="s">
        <v>563</v>
      </c>
      <c r="C309" s="168" t="s">
        <v>59</v>
      </c>
      <c r="D309" s="169">
        <v>4850</v>
      </c>
      <c r="E309" s="4">
        <f t="shared" si="13"/>
        <v>970</v>
      </c>
      <c r="F309" s="27">
        <f t="shared" si="14"/>
        <v>5820</v>
      </c>
    </row>
    <row r="310" spans="1:6" ht="13.5" customHeight="1">
      <c r="A310" s="177" t="s">
        <v>497</v>
      </c>
      <c r="B310" s="177" t="s">
        <v>563</v>
      </c>
      <c r="C310" s="6" t="s">
        <v>466</v>
      </c>
      <c r="D310" s="169">
        <v>35600</v>
      </c>
      <c r="E310" s="4">
        <f t="shared" si="13"/>
        <v>7120</v>
      </c>
      <c r="F310" s="27">
        <f t="shared" si="14"/>
        <v>42720</v>
      </c>
    </row>
    <row r="311" spans="1:6" ht="13.5" customHeight="1">
      <c r="A311" s="25" t="s">
        <v>498</v>
      </c>
      <c r="B311" s="177" t="s">
        <v>563</v>
      </c>
      <c r="C311" s="6" t="s">
        <v>42</v>
      </c>
      <c r="D311" s="171">
        <v>1400</v>
      </c>
      <c r="E311" s="4">
        <f t="shared" si="13"/>
        <v>280</v>
      </c>
      <c r="F311" s="27">
        <f t="shared" si="14"/>
        <v>1680</v>
      </c>
    </row>
    <row r="312" spans="1:6" ht="13.5" customHeight="1">
      <c r="A312" s="245" t="s">
        <v>11</v>
      </c>
      <c r="B312" s="246"/>
      <c r="C312" s="246"/>
      <c r="D312" s="246"/>
      <c r="E312" s="246"/>
      <c r="F312" s="247"/>
    </row>
    <row r="313" spans="1:6" ht="13.5" customHeight="1">
      <c r="A313" s="176" t="s">
        <v>500</v>
      </c>
      <c r="B313" s="177" t="s">
        <v>563</v>
      </c>
      <c r="C313" s="6" t="s">
        <v>466</v>
      </c>
      <c r="D313" s="171">
        <v>28200</v>
      </c>
      <c r="E313" s="4">
        <f>0.2*D313</f>
        <v>5640</v>
      </c>
      <c r="F313" s="27">
        <f>E313+D313</f>
        <v>33840</v>
      </c>
    </row>
    <row r="314" spans="1:6" ht="13.5" customHeight="1">
      <c r="A314" s="25" t="s">
        <v>499</v>
      </c>
      <c r="B314" s="177" t="s">
        <v>563</v>
      </c>
      <c r="C314" s="6" t="s">
        <v>466</v>
      </c>
      <c r="D314" s="171">
        <v>27950</v>
      </c>
      <c r="E314" s="4">
        <f>0.2*D314</f>
        <v>5590</v>
      </c>
      <c r="F314" s="33">
        <f>E314+D314</f>
        <v>33540</v>
      </c>
    </row>
    <row r="315" spans="1:6" ht="13.5" customHeight="1">
      <c r="A315" s="255" t="s">
        <v>12</v>
      </c>
      <c r="B315" s="256"/>
      <c r="C315" s="256"/>
      <c r="D315" s="256"/>
      <c r="E315" s="256"/>
      <c r="F315" s="257"/>
    </row>
    <row r="316" spans="1:6" ht="13.5" customHeight="1">
      <c r="A316" s="177" t="s">
        <v>501</v>
      </c>
      <c r="B316" s="177" t="s">
        <v>563</v>
      </c>
      <c r="C316" s="23" t="s">
        <v>43</v>
      </c>
      <c r="D316" s="4">
        <v>600</v>
      </c>
      <c r="E316" s="4">
        <f aca="true" t="shared" si="15" ref="E316:E324">0.2*D316</f>
        <v>120</v>
      </c>
      <c r="F316" s="27">
        <f aca="true" t="shared" si="16" ref="F316:F324">E316+D316</f>
        <v>720</v>
      </c>
    </row>
    <row r="317" spans="1:6" ht="13.5" customHeight="1">
      <c r="A317" s="178" t="s">
        <v>502</v>
      </c>
      <c r="B317" s="177" t="s">
        <v>563</v>
      </c>
      <c r="C317" s="40" t="s">
        <v>472</v>
      </c>
      <c r="D317" s="172">
        <v>300</v>
      </c>
      <c r="E317" s="4">
        <f t="shared" si="15"/>
        <v>60</v>
      </c>
      <c r="F317" s="27">
        <f t="shared" si="16"/>
        <v>360</v>
      </c>
    </row>
    <row r="318" spans="1:6" ht="13.5" customHeight="1">
      <c r="A318" s="177" t="s">
        <v>503</v>
      </c>
      <c r="B318" s="177" t="s">
        <v>563</v>
      </c>
      <c r="C318" s="23" t="s">
        <v>467</v>
      </c>
      <c r="D318" s="169">
        <v>3700</v>
      </c>
      <c r="E318" s="4">
        <f t="shared" si="15"/>
        <v>740</v>
      </c>
      <c r="F318" s="27">
        <f t="shared" si="16"/>
        <v>4440</v>
      </c>
    </row>
    <row r="319" spans="1:6" ht="13.5" customHeight="1">
      <c r="A319" s="177" t="s">
        <v>504</v>
      </c>
      <c r="B319" s="177" t="s">
        <v>563</v>
      </c>
      <c r="C319" s="23" t="s">
        <v>468</v>
      </c>
      <c r="D319" s="169">
        <v>300</v>
      </c>
      <c r="E319" s="4">
        <f t="shared" si="15"/>
        <v>60</v>
      </c>
      <c r="F319" s="27">
        <f t="shared" si="16"/>
        <v>360</v>
      </c>
    </row>
    <row r="320" spans="1:6" ht="13.5" customHeight="1">
      <c r="A320" s="24" t="s">
        <v>505</v>
      </c>
      <c r="B320" s="177" t="s">
        <v>563</v>
      </c>
      <c r="C320" s="23" t="s">
        <v>468</v>
      </c>
      <c r="D320" s="169">
        <v>550</v>
      </c>
      <c r="E320" s="4">
        <f t="shared" si="15"/>
        <v>110</v>
      </c>
      <c r="F320" s="27">
        <f t="shared" si="16"/>
        <v>660</v>
      </c>
    </row>
    <row r="321" spans="1:6" ht="13.5" customHeight="1">
      <c r="A321" s="177" t="s">
        <v>506</v>
      </c>
      <c r="B321" s="177" t="s">
        <v>563</v>
      </c>
      <c r="C321" s="23" t="s">
        <v>469</v>
      </c>
      <c r="D321" s="169">
        <v>1550</v>
      </c>
      <c r="E321" s="4">
        <f t="shared" si="15"/>
        <v>310</v>
      </c>
      <c r="F321" s="27">
        <f t="shared" si="16"/>
        <v>1860</v>
      </c>
    </row>
    <row r="322" spans="1:6" ht="13.5" customHeight="1">
      <c r="A322" s="178" t="s">
        <v>507</v>
      </c>
      <c r="B322" s="177" t="s">
        <v>563</v>
      </c>
      <c r="C322" s="6" t="s">
        <v>226</v>
      </c>
      <c r="D322" s="172">
        <v>750</v>
      </c>
      <c r="E322" s="4">
        <f t="shared" si="15"/>
        <v>150</v>
      </c>
      <c r="F322" s="27">
        <f t="shared" si="16"/>
        <v>900</v>
      </c>
    </row>
    <row r="323" spans="1:6" ht="13.5" customHeight="1">
      <c r="A323" s="177" t="s">
        <v>508</v>
      </c>
      <c r="B323" s="177" t="s">
        <v>563</v>
      </c>
      <c r="C323" s="6" t="s">
        <v>470</v>
      </c>
      <c r="D323" s="169">
        <v>26720</v>
      </c>
      <c r="E323" s="4">
        <f t="shared" si="15"/>
        <v>5344</v>
      </c>
      <c r="F323" s="27">
        <f t="shared" si="16"/>
        <v>32064</v>
      </c>
    </row>
    <row r="324" spans="1:6" ht="13.5" customHeight="1">
      <c r="A324" s="177" t="s">
        <v>509</v>
      </c>
      <c r="B324" s="177" t="s">
        <v>563</v>
      </c>
      <c r="C324" s="6" t="s">
        <v>471</v>
      </c>
      <c r="D324" s="169">
        <v>32550</v>
      </c>
      <c r="E324" s="4">
        <f t="shared" si="15"/>
        <v>6510</v>
      </c>
      <c r="F324" s="27">
        <f t="shared" si="16"/>
        <v>39060</v>
      </c>
    </row>
    <row r="325" spans="1:6" ht="13.5" customHeight="1">
      <c r="A325" s="255" t="s">
        <v>15</v>
      </c>
      <c r="B325" s="256"/>
      <c r="C325" s="256"/>
      <c r="D325" s="256"/>
      <c r="E325" s="256"/>
      <c r="F325" s="257"/>
    </row>
    <row r="326" spans="1:6" ht="13.5" customHeight="1">
      <c r="A326" s="179" t="s">
        <v>510</v>
      </c>
      <c r="B326" s="179" t="s">
        <v>563</v>
      </c>
      <c r="C326" s="6" t="s">
        <v>473</v>
      </c>
      <c r="D326" s="32">
        <v>570</v>
      </c>
      <c r="E326" s="4">
        <f>0.2*D326</f>
        <v>114</v>
      </c>
      <c r="F326" s="33">
        <f>E326+D326</f>
        <v>684</v>
      </c>
    </row>
    <row r="327" spans="1:6" ht="13.5" customHeight="1">
      <c r="A327" s="177" t="s">
        <v>511</v>
      </c>
      <c r="B327" s="177" t="s">
        <v>563</v>
      </c>
      <c r="C327" s="6" t="s">
        <v>474</v>
      </c>
      <c r="D327" s="32">
        <v>400</v>
      </c>
      <c r="E327" s="4">
        <f>0.2*D327</f>
        <v>80</v>
      </c>
      <c r="F327" s="33">
        <f>E327+D327</f>
        <v>480</v>
      </c>
    </row>
    <row r="328" spans="1:6" ht="13.5" customHeight="1">
      <c r="A328" s="177" t="s">
        <v>512</v>
      </c>
      <c r="B328" s="177" t="s">
        <v>563</v>
      </c>
      <c r="C328" s="6" t="s">
        <v>42</v>
      </c>
      <c r="D328" s="32">
        <v>100</v>
      </c>
      <c r="E328" s="4">
        <f>0.2*D328</f>
        <v>20</v>
      </c>
      <c r="F328" s="33">
        <f>E328+D328</f>
        <v>120</v>
      </c>
    </row>
  </sheetData>
  <sheetProtection password="D0BC" sheet="1"/>
  <mergeCells count="24">
    <mergeCell ref="A1:F1"/>
    <mergeCell ref="A2:F2"/>
    <mergeCell ref="A3:F3"/>
    <mergeCell ref="A6:F6"/>
    <mergeCell ref="A8:A9"/>
    <mergeCell ref="A12:A13"/>
    <mergeCell ref="A290:F290"/>
    <mergeCell ref="A291:F291"/>
    <mergeCell ref="A292:F292"/>
    <mergeCell ref="A304:F304"/>
    <mergeCell ref="A17:A18"/>
    <mergeCell ref="A19:F19"/>
    <mergeCell ref="A20:A21"/>
    <mergeCell ref="A24:F24"/>
    <mergeCell ref="A312:F312"/>
    <mergeCell ref="A315:F315"/>
    <mergeCell ref="A325:F325"/>
    <mergeCell ref="A26:F26"/>
    <mergeCell ref="A65:F65"/>
    <mergeCell ref="A87:F87"/>
    <mergeCell ref="A90:F90"/>
    <mergeCell ref="A141:F141"/>
    <mergeCell ref="A284:F284"/>
    <mergeCell ref="A295:F295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55.375" style="7" customWidth="1"/>
    <col min="3" max="3" width="21.50390625" style="7" customWidth="1"/>
    <col min="4" max="4" width="18.375" style="7" customWidth="1"/>
    <col min="5" max="16384" width="9.125" style="7" customWidth="1"/>
  </cols>
  <sheetData>
    <row r="3" spans="1:4" ht="15">
      <c r="A3" s="261" t="s">
        <v>68</v>
      </c>
      <c r="B3" s="261"/>
      <c r="C3" s="261"/>
      <c r="D3" s="261"/>
    </row>
    <row r="4" spans="1:4" ht="15">
      <c r="A4" s="261" t="s">
        <v>69</v>
      </c>
      <c r="B4" s="261"/>
      <c r="C4" s="261"/>
      <c r="D4" s="261"/>
    </row>
    <row r="5" spans="1:4" ht="15">
      <c r="A5" s="261" t="s">
        <v>70</v>
      </c>
      <c r="B5" s="261"/>
      <c r="C5" s="261"/>
      <c r="D5" s="261"/>
    </row>
    <row r="6" spans="1:4" ht="15.75">
      <c r="A6" s="266" t="s">
        <v>423</v>
      </c>
      <c r="B6" s="266"/>
      <c r="C6" s="266"/>
      <c r="D6" s="266"/>
    </row>
    <row r="7" spans="1:4" ht="15.75">
      <c r="A7" s="262" t="s">
        <v>48</v>
      </c>
      <c r="B7" s="262"/>
      <c r="C7" s="262"/>
      <c r="D7" s="262"/>
    </row>
    <row r="8" spans="1:4" ht="15.75">
      <c r="A8" s="262"/>
      <c r="B8" s="262"/>
      <c r="C8" s="262"/>
      <c r="D8" s="262"/>
    </row>
    <row r="9" spans="1:3" ht="15.75">
      <c r="A9" s="71"/>
      <c r="B9" s="71"/>
      <c r="C9" s="71"/>
    </row>
    <row r="10" spans="1:3" ht="15.75">
      <c r="A10" s="18"/>
      <c r="B10" s="10"/>
      <c r="C10" s="19"/>
    </row>
    <row r="11" spans="1:4" ht="24">
      <c r="A11" s="58" t="s">
        <v>29</v>
      </c>
      <c r="B11" s="58" t="s">
        <v>35</v>
      </c>
      <c r="C11" s="58" t="s">
        <v>36</v>
      </c>
      <c r="D11" s="57" t="s">
        <v>145</v>
      </c>
    </row>
    <row r="12" spans="1:4" ht="13.5">
      <c r="A12" s="20">
        <v>1</v>
      </c>
      <c r="B12" s="21" t="s">
        <v>865</v>
      </c>
      <c r="C12" s="229">
        <v>550</v>
      </c>
      <c r="D12" s="263" t="s">
        <v>906</v>
      </c>
    </row>
    <row r="13" spans="1:4" ht="13.5">
      <c r="A13" s="20">
        <v>2</v>
      </c>
      <c r="B13" s="21" t="s">
        <v>422</v>
      </c>
      <c r="C13" s="229">
        <f>0.2*C12</f>
        <v>110</v>
      </c>
      <c r="D13" s="264"/>
    </row>
    <row r="14" spans="1:4" ht="13.5">
      <c r="A14" s="20">
        <v>3</v>
      </c>
      <c r="B14" s="21" t="s">
        <v>866</v>
      </c>
      <c r="C14" s="229">
        <f>SUM(C12:C13)</f>
        <v>660</v>
      </c>
      <c r="D14" s="265"/>
    </row>
    <row r="17" spans="1:3" ht="13.5">
      <c r="A17" s="72"/>
      <c r="B17" s="72"/>
      <c r="C17" s="36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1">
      <selection activeCell="F58" sqref="F58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67" t="s">
        <v>30</v>
      </c>
      <c r="B2" s="267"/>
      <c r="C2" s="267"/>
      <c r="D2" s="267"/>
    </row>
    <row r="3" spans="1:4" ht="15" customHeight="1">
      <c r="A3" s="267" t="s">
        <v>352</v>
      </c>
      <c r="B3" s="267"/>
      <c r="C3" s="267"/>
      <c r="D3" s="267"/>
    </row>
    <row r="4" spans="1:4" ht="15" customHeight="1">
      <c r="A4" s="267" t="s">
        <v>353</v>
      </c>
      <c r="B4" s="267"/>
      <c r="C4" s="267"/>
      <c r="D4" s="267"/>
    </row>
    <row r="5" spans="1:4" ht="15" customHeight="1">
      <c r="A5" s="267" t="s">
        <v>778</v>
      </c>
      <c r="B5" s="267"/>
      <c r="C5" s="267"/>
      <c r="D5" s="267"/>
    </row>
    <row r="6" spans="1:4" ht="15" customHeight="1">
      <c r="A6" s="218"/>
      <c r="B6" s="218"/>
      <c r="C6" s="218"/>
      <c r="D6" s="218"/>
    </row>
    <row r="7" spans="1:4" ht="29.25" customHeight="1">
      <c r="A7" s="41" t="s">
        <v>779</v>
      </c>
      <c r="B7" s="41" t="s">
        <v>29</v>
      </c>
      <c r="C7" s="41" t="s">
        <v>780</v>
      </c>
      <c r="D7" s="219" t="s">
        <v>781</v>
      </c>
    </row>
    <row r="8" spans="1:4" ht="15" customHeight="1">
      <c r="A8" s="268" t="s">
        <v>782</v>
      </c>
      <c r="B8" s="220">
        <v>1</v>
      </c>
      <c r="C8" s="221" t="s">
        <v>783</v>
      </c>
      <c r="D8" s="222">
        <v>2304</v>
      </c>
    </row>
    <row r="9" spans="1:4" ht="15" customHeight="1">
      <c r="A9" s="268"/>
      <c r="B9" s="220">
        <v>2</v>
      </c>
      <c r="C9" s="221" t="s">
        <v>784</v>
      </c>
      <c r="D9" s="222">
        <v>3252</v>
      </c>
    </row>
    <row r="10" spans="1:4" ht="29.25" customHeight="1">
      <c r="A10" s="268"/>
      <c r="B10" s="220">
        <v>3</v>
      </c>
      <c r="C10" s="221" t="s">
        <v>785</v>
      </c>
      <c r="D10" s="222">
        <v>2772</v>
      </c>
    </row>
    <row r="11" spans="1:4" ht="15" customHeight="1">
      <c r="A11" s="268" t="s">
        <v>786</v>
      </c>
      <c r="B11" s="220">
        <v>4</v>
      </c>
      <c r="C11" s="221" t="s">
        <v>787</v>
      </c>
      <c r="D11" s="222">
        <v>1008</v>
      </c>
    </row>
    <row r="12" spans="1:4" ht="15" customHeight="1">
      <c r="A12" s="268"/>
      <c r="B12" s="220">
        <v>5</v>
      </c>
      <c r="C12" s="221" t="s">
        <v>788</v>
      </c>
      <c r="D12" s="222">
        <v>1500</v>
      </c>
    </row>
    <row r="13" spans="1:4" ht="15" customHeight="1">
      <c r="A13" s="268"/>
      <c r="B13" s="220">
        <v>6</v>
      </c>
      <c r="C13" s="221" t="s">
        <v>789</v>
      </c>
      <c r="D13" s="222">
        <v>1500</v>
      </c>
    </row>
    <row r="14" spans="1:4" ht="15" customHeight="1">
      <c r="A14" s="268"/>
      <c r="B14" s="220">
        <v>7</v>
      </c>
      <c r="C14" s="221" t="s">
        <v>790</v>
      </c>
      <c r="D14" s="222">
        <v>1500</v>
      </c>
    </row>
    <row r="15" spans="1:4" ht="15" customHeight="1">
      <c r="A15" s="268"/>
      <c r="B15" s="220">
        <v>8</v>
      </c>
      <c r="C15" s="221" t="s">
        <v>791</v>
      </c>
      <c r="D15" s="222">
        <v>1500</v>
      </c>
    </row>
    <row r="16" spans="1:4" ht="15" customHeight="1">
      <c r="A16" s="268" t="s">
        <v>792</v>
      </c>
      <c r="B16" s="220">
        <v>9</v>
      </c>
      <c r="C16" s="221" t="s">
        <v>793</v>
      </c>
      <c r="D16" s="222">
        <v>1572</v>
      </c>
    </row>
    <row r="17" spans="1:4" ht="15" customHeight="1">
      <c r="A17" s="268"/>
      <c r="B17" s="220">
        <v>10</v>
      </c>
      <c r="C17" s="221" t="s">
        <v>794</v>
      </c>
      <c r="D17" s="222">
        <v>1500</v>
      </c>
    </row>
    <row r="18" spans="1:4" ht="15" customHeight="1">
      <c r="A18" s="268"/>
      <c r="B18" s="220">
        <v>11</v>
      </c>
      <c r="C18" s="221" t="s">
        <v>795</v>
      </c>
      <c r="D18" s="222">
        <v>4068</v>
      </c>
    </row>
    <row r="19" spans="1:4" ht="15" customHeight="1">
      <c r="A19" s="268"/>
      <c r="B19" s="220">
        <v>12</v>
      </c>
      <c r="C19" s="221" t="s">
        <v>796</v>
      </c>
      <c r="D19" s="222">
        <v>5148</v>
      </c>
    </row>
    <row r="20" spans="1:4" ht="15" customHeight="1">
      <c r="A20" s="268"/>
      <c r="B20" s="220">
        <v>13</v>
      </c>
      <c r="C20" s="221" t="s">
        <v>797</v>
      </c>
      <c r="D20" s="222">
        <v>7140</v>
      </c>
    </row>
    <row r="21" spans="1:4" ht="15" customHeight="1">
      <c r="A21" s="268"/>
      <c r="B21" s="220">
        <v>14</v>
      </c>
      <c r="C21" s="221" t="s">
        <v>798</v>
      </c>
      <c r="D21" s="222">
        <v>2532</v>
      </c>
    </row>
    <row r="22" spans="1:4" ht="15" customHeight="1">
      <c r="A22" s="268"/>
      <c r="B22" s="220">
        <v>15</v>
      </c>
      <c r="C22" s="221" t="s">
        <v>799</v>
      </c>
      <c r="D22" s="222">
        <v>2028</v>
      </c>
    </row>
    <row r="23" spans="1:4" ht="15" customHeight="1">
      <c r="A23" s="223" t="s">
        <v>800</v>
      </c>
      <c r="B23" s="220">
        <v>16</v>
      </c>
      <c r="C23" s="221" t="s">
        <v>801</v>
      </c>
      <c r="D23" s="222">
        <v>3300</v>
      </c>
    </row>
    <row r="24" spans="1:4" ht="15" customHeight="1">
      <c r="A24" s="223" t="s">
        <v>802</v>
      </c>
      <c r="B24" s="220">
        <v>17</v>
      </c>
      <c r="C24" s="221" t="s">
        <v>803</v>
      </c>
      <c r="D24" s="222">
        <v>3300</v>
      </c>
    </row>
    <row r="25" spans="1:4" ht="15" customHeight="1">
      <c r="A25" s="268" t="s">
        <v>804</v>
      </c>
      <c r="B25" s="220">
        <v>18</v>
      </c>
      <c r="C25" s="221" t="s">
        <v>805</v>
      </c>
      <c r="D25" s="222">
        <v>1716</v>
      </c>
    </row>
    <row r="26" spans="1:4" ht="15" customHeight="1">
      <c r="A26" s="268"/>
      <c r="B26" s="220">
        <v>19</v>
      </c>
      <c r="C26" s="221" t="s">
        <v>847</v>
      </c>
      <c r="D26" s="222">
        <v>1716</v>
      </c>
    </row>
    <row r="27" spans="1:4" ht="15" customHeight="1">
      <c r="A27" s="268"/>
      <c r="B27" s="220">
        <v>20</v>
      </c>
      <c r="C27" s="221" t="s">
        <v>848</v>
      </c>
      <c r="D27" s="222">
        <v>1716</v>
      </c>
    </row>
    <row r="28" spans="1:4" ht="15" customHeight="1">
      <c r="A28" s="268"/>
      <c r="B28" s="220">
        <v>21</v>
      </c>
      <c r="C28" s="221" t="s">
        <v>849</v>
      </c>
      <c r="D28" s="222">
        <v>696</v>
      </c>
    </row>
    <row r="29" spans="1:4" ht="15" customHeight="1">
      <c r="A29" s="268"/>
      <c r="B29" s="220">
        <v>22</v>
      </c>
      <c r="C29" s="221" t="s">
        <v>850</v>
      </c>
      <c r="D29" s="222">
        <v>1716</v>
      </c>
    </row>
    <row r="30" spans="1:4" ht="15" customHeight="1">
      <c r="A30" s="268"/>
      <c r="B30" s="220">
        <v>23</v>
      </c>
      <c r="C30" s="221" t="s">
        <v>851</v>
      </c>
      <c r="D30" s="222">
        <v>696</v>
      </c>
    </row>
    <row r="31" spans="1:4" ht="15" customHeight="1">
      <c r="A31" s="268"/>
      <c r="B31" s="220">
        <v>24</v>
      </c>
      <c r="C31" s="221" t="s">
        <v>852</v>
      </c>
      <c r="D31" s="222">
        <v>2016</v>
      </c>
    </row>
    <row r="32" spans="1:4" ht="15" customHeight="1">
      <c r="A32" s="268"/>
      <c r="B32" s="220">
        <v>25</v>
      </c>
      <c r="C32" s="221" t="s">
        <v>853</v>
      </c>
      <c r="D32" s="222">
        <v>696</v>
      </c>
    </row>
    <row r="33" spans="1:4" ht="15" customHeight="1">
      <c r="A33" s="268"/>
      <c r="B33" s="220">
        <v>26</v>
      </c>
      <c r="C33" s="221" t="s">
        <v>854</v>
      </c>
      <c r="D33" s="222">
        <v>3000</v>
      </c>
    </row>
    <row r="34" spans="1:4" ht="15" customHeight="1">
      <c r="A34" s="268" t="s">
        <v>806</v>
      </c>
      <c r="B34" s="220">
        <v>27</v>
      </c>
      <c r="C34" s="221" t="s">
        <v>807</v>
      </c>
      <c r="D34" s="222">
        <v>1380</v>
      </c>
    </row>
    <row r="35" spans="1:4" ht="15" customHeight="1">
      <c r="A35" s="268"/>
      <c r="B35" s="220">
        <v>28</v>
      </c>
      <c r="C35" s="221" t="s">
        <v>855</v>
      </c>
      <c r="D35" s="222">
        <v>2004</v>
      </c>
    </row>
    <row r="36" spans="1:4" ht="15" customHeight="1">
      <c r="A36" s="268"/>
      <c r="B36" s="220">
        <v>29</v>
      </c>
      <c r="C36" s="221" t="s">
        <v>808</v>
      </c>
      <c r="D36" s="222">
        <v>1500</v>
      </c>
    </row>
    <row r="37" spans="1:4" ht="15" customHeight="1">
      <c r="A37" s="268"/>
      <c r="B37" s="220">
        <v>30</v>
      </c>
      <c r="C37" s="221" t="s">
        <v>856</v>
      </c>
      <c r="D37" s="222">
        <v>1500</v>
      </c>
    </row>
    <row r="38" spans="1:4" ht="15" customHeight="1">
      <c r="A38" s="268"/>
      <c r="B38" s="220">
        <v>31</v>
      </c>
      <c r="C38" s="221" t="s">
        <v>809</v>
      </c>
      <c r="D38" s="222">
        <v>1500</v>
      </c>
    </row>
    <row r="39" spans="1:4" ht="15" customHeight="1">
      <c r="A39" s="269" t="s">
        <v>810</v>
      </c>
      <c r="B39" s="220">
        <v>32</v>
      </c>
      <c r="C39" s="221" t="s">
        <v>811</v>
      </c>
      <c r="D39" s="222">
        <v>6000</v>
      </c>
    </row>
    <row r="40" spans="1:4" ht="15" customHeight="1">
      <c r="A40" s="270"/>
      <c r="B40" s="220">
        <v>33</v>
      </c>
      <c r="C40" s="221" t="s">
        <v>812</v>
      </c>
      <c r="D40" s="222">
        <v>1200</v>
      </c>
    </row>
    <row r="41" spans="1:4" ht="15" customHeight="1">
      <c r="A41" s="270"/>
      <c r="B41" s="220">
        <v>34</v>
      </c>
      <c r="C41" s="221" t="s">
        <v>813</v>
      </c>
      <c r="D41" s="222">
        <v>3816</v>
      </c>
    </row>
    <row r="42" spans="1:4" ht="15" customHeight="1">
      <c r="A42" s="270"/>
      <c r="B42" s="220">
        <v>35</v>
      </c>
      <c r="C42" s="221" t="s">
        <v>814</v>
      </c>
      <c r="D42" s="222">
        <v>4500</v>
      </c>
    </row>
    <row r="43" spans="1:4" ht="30" customHeight="1">
      <c r="A43" s="270"/>
      <c r="B43" s="220">
        <v>36</v>
      </c>
      <c r="C43" s="221" t="s">
        <v>815</v>
      </c>
      <c r="D43" s="222">
        <v>1200</v>
      </c>
    </row>
    <row r="44" spans="1:4" ht="15" customHeight="1">
      <c r="A44" s="270"/>
      <c r="B44" s="220">
        <v>37</v>
      </c>
      <c r="C44" s="221" t="s">
        <v>816</v>
      </c>
      <c r="D44" s="222">
        <v>3900</v>
      </c>
    </row>
    <row r="45" spans="1:4" ht="15" customHeight="1">
      <c r="A45" s="270"/>
      <c r="B45" s="220">
        <v>38</v>
      </c>
      <c r="C45" s="221" t="s">
        <v>817</v>
      </c>
      <c r="D45" s="222">
        <v>3816</v>
      </c>
    </row>
    <row r="46" spans="1:4" ht="15" customHeight="1">
      <c r="A46" s="270"/>
      <c r="B46" s="220">
        <v>39</v>
      </c>
      <c r="C46" s="221" t="s">
        <v>818</v>
      </c>
      <c r="D46" s="222">
        <v>4680</v>
      </c>
    </row>
    <row r="47" spans="1:4" ht="15" customHeight="1">
      <c r="A47" s="270"/>
      <c r="B47" s="220">
        <v>40</v>
      </c>
      <c r="C47" s="221" t="s">
        <v>819</v>
      </c>
      <c r="D47" s="222">
        <v>3000</v>
      </c>
    </row>
    <row r="48" spans="1:4" ht="15" customHeight="1">
      <c r="A48" s="270"/>
      <c r="B48" s="220">
        <v>41</v>
      </c>
      <c r="C48" s="221" t="s">
        <v>820</v>
      </c>
      <c r="D48" s="222">
        <v>4500</v>
      </c>
    </row>
    <row r="49" spans="1:4" ht="15" customHeight="1">
      <c r="A49" s="270"/>
      <c r="B49" s="220">
        <v>42</v>
      </c>
      <c r="C49" s="221" t="s">
        <v>821</v>
      </c>
      <c r="D49" s="222">
        <v>3000</v>
      </c>
    </row>
    <row r="50" spans="1:4" ht="15" customHeight="1">
      <c r="A50" s="270"/>
      <c r="B50" s="220">
        <v>43</v>
      </c>
      <c r="C50" s="221" t="s">
        <v>822</v>
      </c>
      <c r="D50" s="222">
        <v>3600</v>
      </c>
    </row>
    <row r="51" spans="1:4" ht="15" customHeight="1">
      <c r="A51" s="270"/>
      <c r="B51" s="220">
        <v>44</v>
      </c>
      <c r="C51" s="221" t="s">
        <v>476</v>
      </c>
      <c r="D51" s="222">
        <v>3852</v>
      </c>
    </row>
    <row r="52" spans="1:4" ht="15" customHeight="1">
      <c r="A52" s="270"/>
      <c r="B52" s="220">
        <v>45</v>
      </c>
      <c r="C52" s="221" t="s">
        <v>823</v>
      </c>
      <c r="D52" s="222">
        <v>4500</v>
      </c>
    </row>
    <row r="53" spans="1:4" ht="15" customHeight="1">
      <c r="A53" s="270"/>
      <c r="B53" s="220">
        <v>46</v>
      </c>
      <c r="C53" s="221" t="s">
        <v>824</v>
      </c>
      <c r="D53" s="222">
        <v>4008</v>
      </c>
    </row>
    <row r="54" spans="1:4" ht="15" customHeight="1">
      <c r="A54" s="270"/>
      <c r="B54" s="220">
        <v>47</v>
      </c>
      <c r="C54" s="221" t="s">
        <v>475</v>
      </c>
      <c r="D54" s="222">
        <v>1008</v>
      </c>
    </row>
    <row r="55" spans="1:4" ht="15" customHeight="1">
      <c r="A55" s="270"/>
      <c r="B55" s="220">
        <v>48</v>
      </c>
      <c r="C55" s="221" t="s">
        <v>825</v>
      </c>
      <c r="D55" s="222">
        <v>3600</v>
      </c>
    </row>
    <row r="56" spans="1:4" ht="15" customHeight="1">
      <c r="A56" s="270"/>
      <c r="B56" s="220">
        <v>49</v>
      </c>
      <c r="C56" s="221" t="s">
        <v>826</v>
      </c>
      <c r="D56" s="222">
        <v>3600</v>
      </c>
    </row>
    <row r="57" spans="1:4" ht="15" customHeight="1">
      <c r="A57" s="270"/>
      <c r="B57" s="220">
        <v>50</v>
      </c>
      <c r="C57" s="221" t="s">
        <v>827</v>
      </c>
      <c r="D57" s="222">
        <v>4716</v>
      </c>
    </row>
    <row r="58" spans="1:4" ht="15" customHeight="1">
      <c r="A58" s="270"/>
      <c r="B58" s="220">
        <v>51</v>
      </c>
      <c r="C58" s="221" t="s">
        <v>828</v>
      </c>
      <c r="D58" s="222">
        <v>5520</v>
      </c>
    </row>
    <row r="59" spans="1:4" ht="15" customHeight="1">
      <c r="A59" s="270"/>
      <c r="B59" s="220">
        <v>52</v>
      </c>
      <c r="C59" s="221" t="s">
        <v>829</v>
      </c>
      <c r="D59" s="222">
        <v>3000</v>
      </c>
    </row>
    <row r="60" spans="1:4" ht="15" customHeight="1">
      <c r="A60" s="270"/>
      <c r="B60" s="220">
        <v>53</v>
      </c>
      <c r="C60" s="221" t="s">
        <v>830</v>
      </c>
      <c r="D60" s="222">
        <v>2604</v>
      </c>
    </row>
    <row r="61" spans="1:4" ht="15" customHeight="1">
      <c r="A61" s="270"/>
      <c r="B61" s="220">
        <v>54</v>
      </c>
      <c r="C61" s="221" t="s">
        <v>831</v>
      </c>
      <c r="D61" s="222">
        <v>3600</v>
      </c>
    </row>
    <row r="62" spans="1:4" ht="15" customHeight="1">
      <c r="A62" s="270"/>
      <c r="B62" s="220">
        <v>55</v>
      </c>
      <c r="C62" s="221" t="s">
        <v>832</v>
      </c>
      <c r="D62" s="222">
        <v>6000</v>
      </c>
    </row>
    <row r="63" spans="1:4" ht="15" customHeight="1">
      <c r="A63" s="270"/>
      <c r="B63" s="220">
        <v>56</v>
      </c>
      <c r="C63" s="221" t="s">
        <v>833</v>
      </c>
      <c r="D63" s="222">
        <v>3600</v>
      </c>
    </row>
    <row r="64" spans="1:4" ht="15" customHeight="1">
      <c r="A64" s="270"/>
      <c r="B64" s="220">
        <v>57</v>
      </c>
      <c r="C64" s="221" t="s">
        <v>834</v>
      </c>
      <c r="D64" s="222">
        <v>4200</v>
      </c>
    </row>
    <row r="65" spans="1:4" ht="15" customHeight="1">
      <c r="A65" s="270"/>
      <c r="B65" s="220">
        <v>58</v>
      </c>
      <c r="C65" s="221" t="s">
        <v>835</v>
      </c>
      <c r="D65" s="222">
        <v>3792</v>
      </c>
    </row>
    <row r="66" spans="1:4" ht="15" customHeight="1">
      <c r="A66" s="270"/>
      <c r="B66" s="220">
        <v>59</v>
      </c>
      <c r="C66" s="221" t="s">
        <v>836</v>
      </c>
      <c r="D66" s="222">
        <v>3000</v>
      </c>
    </row>
    <row r="67" spans="1:4" ht="15" customHeight="1">
      <c r="A67" s="271"/>
      <c r="B67" s="220">
        <v>60</v>
      </c>
      <c r="C67" s="221" t="s">
        <v>837</v>
      </c>
      <c r="D67" s="222">
        <v>1800</v>
      </c>
    </row>
    <row r="68" spans="1:4" ht="15" customHeight="1">
      <c r="A68" s="268" t="s">
        <v>838</v>
      </c>
      <c r="B68" s="220">
        <v>61</v>
      </c>
      <c r="C68" s="221" t="s">
        <v>839</v>
      </c>
      <c r="D68" s="222">
        <v>1800</v>
      </c>
    </row>
    <row r="69" spans="1:4" ht="15" customHeight="1">
      <c r="A69" s="268"/>
      <c r="B69" s="220">
        <v>62</v>
      </c>
      <c r="C69" s="221" t="s">
        <v>840</v>
      </c>
      <c r="D69" s="222">
        <v>1200</v>
      </c>
    </row>
    <row r="70" spans="1:4" ht="15" customHeight="1">
      <c r="A70" s="268"/>
      <c r="B70" s="220">
        <v>63</v>
      </c>
      <c r="C70" s="221" t="s">
        <v>841</v>
      </c>
      <c r="D70" s="222">
        <v>3672</v>
      </c>
    </row>
    <row r="71" spans="1:4" ht="15" customHeight="1">
      <c r="A71" s="268"/>
      <c r="B71" s="220">
        <v>64</v>
      </c>
      <c r="C71" s="221" t="s">
        <v>842</v>
      </c>
      <c r="D71" s="222">
        <v>3900</v>
      </c>
    </row>
    <row r="72" spans="1:4" ht="15" customHeight="1">
      <c r="A72" s="268"/>
      <c r="B72" s="220">
        <v>65</v>
      </c>
      <c r="C72" s="221" t="s">
        <v>843</v>
      </c>
      <c r="D72" s="222">
        <v>3000</v>
      </c>
    </row>
    <row r="73" spans="1:4" ht="15" customHeight="1">
      <c r="A73" s="268"/>
      <c r="B73" s="220">
        <v>66</v>
      </c>
      <c r="C73" s="221" t="s">
        <v>844</v>
      </c>
      <c r="D73" s="222">
        <v>1200</v>
      </c>
    </row>
    <row r="74" spans="1:4" ht="15" customHeight="1">
      <c r="A74" s="268"/>
      <c r="B74" s="220">
        <v>67</v>
      </c>
      <c r="C74" s="221" t="s">
        <v>845</v>
      </c>
      <c r="D74" s="222">
        <v>3600</v>
      </c>
    </row>
    <row r="75" spans="1:4" ht="30" customHeight="1">
      <c r="A75" s="268"/>
      <c r="B75" s="220">
        <v>68</v>
      </c>
      <c r="C75" s="221" t="s">
        <v>846</v>
      </c>
      <c r="D75" s="222">
        <v>3600</v>
      </c>
    </row>
    <row r="77" spans="1:4" ht="15" customHeight="1">
      <c r="A77" s="224"/>
      <c r="B77" s="224"/>
      <c r="C77" s="224"/>
      <c r="D77" s="224"/>
    </row>
  </sheetData>
  <sheetProtection password="D0BC" sheet="1"/>
  <mergeCells count="11">
    <mergeCell ref="A2:D2"/>
    <mergeCell ref="A8:A10"/>
    <mergeCell ref="A11:A15"/>
    <mergeCell ref="A16:A22"/>
    <mergeCell ref="A25:A33"/>
    <mergeCell ref="A3:D3"/>
    <mergeCell ref="A4:D4"/>
    <mergeCell ref="A5:D5"/>
    <mergeCell ref="A34:A38"/>
    <mergeCell ref="A39:A67"/>
    <mergeCell ref="A68:A75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58">
      <selection activeCell="I19" sqref="I19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1" spans="1:6" ht="15">
      <c r="A1" s="294" t="s">
        <v>37</v>
      </c>
      <c r="B1" s="294"/>
      <c r="C1" s="294"/>
      <c r="D1" s="294"/>
      <c r="E1" s="294"/>
      <c r="F1" s="294"/>
    </row>
    <row r="2" spans="1:6" ht="15">
      <c r="A2" s="294" t="s">
        <v>287</v>
      </c>
      <c r="B2" s="294"/>
      <c r="C2" s="294"/>
      <c r="D2" s="294"/>
      <c r="E2" s="294"/>
      <c r="F2" s="294"/>
    </row>
    <row r="3" spans="1:6" ht="12.75">
      <c r="A3" s="75"/>
      <c r="B3" s="76"/>
      <c r="C3" s="76"/>
      <c r="D3" s="77"/>
      <c r="E3" s="77"/>
      <c r="F3" s="78"/>
    </row>
    <row r="4" spans="1:6" ht="27">
      <c r="A4" s="79" t="s">
        <v>29</v>
      </c>
      <c r="B4" s="80" t="s">
        <v>28</v>
      </c>
      <c r="C4" s="80" t="s">
        <v>32</v>
      </c>
      <c r="D4" s="295" t="s">
        <v>288</v>
      </c>
      <c r="E4" s="296"/>
      <c r="F4" s="57" t="s">
        <v>145</v>
      </c>
    </row>
    <row r="5" spans="1:6" ht="14.25">
      <c r="A5" s="82"/>
      <c r="B5" s="286" t="s">
        <v>289</v>
      </c>
      <c r="C5" s="287"/>
      <c r="D5" s="287"/>
      <c r="E5" s="288"/>
      <c r="F5" s="225"/>
    </row>
    <row r="6" spans="1:10" ht="15.75">
      <c r="A6" s="81">
        <v>1</v>
      </c>
      <c r="B6" s="293" t="s">
        <v>901</v>
      </c>
      <c r="C6" s="293"/>
      <c r="D6" s="293"/>
      <c r="E6" s="293"/>
      <c r="F6" s="293"/>
      <c r="G6" s="230"/>
      <c r="H6" s="230"/>
      <c r="I6" s="230"/>
      <c r="J6" s="230"/>
    </row>
    <row r="7" spans="1:6" ht="12.75">
      <c r="A7" s="81"/>
      <c r="B7" s="281" t="s">
        <v>861</v>
      </c>
      <c r="C7" s="282"/>
      <c r="D7" s="282"/>
      <c r="E7" s="283"/>
      <c r="F7" s="93"/>
    </row>
    <row r="8" spans="1:6" ht="25.5">
      <c r="A8" s="83"/>
      <c r="B8" s="98" t="s">
        <v>355</v>
      </c>
      <c r="C8" s="94" t="s">
        <v>291</v>
      </c>
      <c r="D8" s="276">
        <v>2500</v>
      </c>
      <c r="E8" s="277"/>
      <c r="F8" s="273">
        <v>44363</v>
      </c>
    </row>
    <row r="9" spans="1:6" ht="13.5">
      <c r="A9" s="83"/>
      <c r="B9" s="96" t="s">
        <v>356</v>
      </c>
      <c r="C9" s="94" t="s">
        <v>291</v>
      </c>
      <c r="D9" s="284">
        <v>5000</v>
      </c>
      <c r="E9" s="285"/>
      <c r="F9" s="274"/>
    </row>
    <row r="10" spans="1:6" ht="13.5">
      <c r="A10" s="83"/>
      <c r="B10" s="96" t="s">
        <v>357</v>
      </c>
      <c r="C10" s="94" t="s">
        <v>291</v>
      </c>
      <c r="D10" s="284">
        <v>12000</v>
      </c>
      <c r="E10" s="285"/>
      <c r="F10" s="274"/>
    </row>
    <row r="11" spans="1:6" ht="13.5">
      <c r="A11" s="83"/>
      <c r="B11" s="98" t="s">
        <v>358</v>
      </c>
      <c r="C11" s="94" t="s">
        <v>291</v>
      </c>
      <c r="D11" s="284">
        <v>22000</v>
      </c>
      <c r="E11" s="285"/>
      <c r="F11" s="274"/>
    </row>
    <row r="12" spans="1:6" ht="13.5">
      <c r="A12" s="83"/>
      <c r="B12" s="281" t="s">
        <v>862</v>
      </c>
      <c r="C12" s="282"/>
      <c r="D12" s="282"/>
      <c r="E12" s="283"/>
      <c r="F12" s="274"/>
    </row>
    <row r="13" spans="1:6" ht="25.5">
      <c r="A13" s="83"/>
      <c r="B13" s="98" t="s">
        <v>355</v>
      </c>
      <c r="C13" s="94" t="s">
        <v>291</v>
      </c>
      <c r="D13" s="276">
        <v>3000</v>
      </c>
      <c r="E13" s="277"/>
      <c r="F13" s="274"/>
    </row>
    <row r="14" spans="1:6" ht="13.5">
      <c r="A14" s="83"/>
      <c r="B14" s="96" t="str">
        <f>B9</f>
        <v>Легковая автотехника весом до 3 тонн, в одну сторону</v>
      </c>
      <c r="C14" s="94" t="s">
        <v>291</v>
      </c>
      <c r="D14" s="276">
        <v>5500</v>
      </c>
      <c r="E14" s="277"/>
      <c r="F14" s="274"/>
    </row>
    <row r="15" spans="1:6" ht="13.5">
      <c r="A15" s="83"/>
      <c r="B15" s="96" t="str">
        <f>B10</f>
        <v>Автобусы весом до 3 тонн, в одну сторону</v>
      </c>
      <c r="C15" s="94" t="s">
        <v>291</v>
      </c>
      <c r="D15" s="276">
        <v>12000</v>
      </c>
      <c r="E15" s="277"/>
      <c r="F15" s="274"/>
    </row>
    <row r="16" spans="1:6" ht="13.5">
      <c r="A16" s="83"/>
      <c r="B16" s="98" t="str">
        <f>B11</f>
        <v>Грузовая автотехника, автокраны, гусеничная техника весом свыше 3 тонн, в одну сторону</v>
      </c>
      <c r="C16" s="94" t="s">
        <v>291</v>
      </c>
      <c r="D16" s="276">
        <v>25000</v>
      </c>
      <c r="E16" s="277"/>
      <c r="F16" s="275"/>
    </row>
    <row r="17" spans="1:10" ht="15.75">
      <c r="A17" s="83"/>
      <c r="B17" s="293" t="s">
        <v>902</v>
      </c>
      <c r="C17" s="293"/>
      <c r="D17" s="293"/>
      <c r="E17" s="293"/>
      <c r="F17" s="293"/>
      <c r="G17" s="230"/>
      <c r="H17" s="230"/>
      <c r="I17" s="230"/>
      <c r="J17" s="230"/>
    </row>
    <row r="18" spans="1:10" ht="13.5">
      <c r="A18" s="83"/>
      <c r="B18" s="272" t="s">
        <v>903</v>
      </c>
      <c r="C18" s="272"/>
      <c r="D18" s="272"/>
      <c r="E18" s="272"/>
      <c r="F18" s="272"/>
      <c r="G18" s="231"/>
      <c r="H18" s="231"/>
      <c r="I18" s="231"/>
      <c r="J18" s="231"/>
    </row>
    <row r="19" spans="1:6" ht="13.5">
      <c r="A19" s="83"/>
      <c r="B19" s="281" t="s">
        <v>863</v>
      </c>
      <c r="C19" s="282"/>
      <c r="D19" s="282"/>
      <c r="E19" s="283"/>
      <c r="F19" s="114"/>
    </row>
    <row r="20" spans="1:6" ht="13.5">
      <c r="A20" s="83"/>
      <c r="B20" s="96" t="s">
        <v>359</v>
      </c>
      <c r="C20" s="97" t="s">
        <v>291</v>
      </c>
      <c r="D20" s="276">
        <v>3840</v>
      </c>
      <c r="E20" s="277"/>
      <c r="F20" s="273">
        <v>44363</v>
      </c>
    </row>
    <row r="21" spans="1:6" ht="13.5">
      <c r="A21" s="83"/>
      <c r="B21" s="96" t="s">
        <v>360</v>
      </c>
      <c r="C21" s="97" t="s">
        <v>291</v>
      </c>
      <c r="D21" s="276">
        <v>6400</v>
      </c>
      <c r="E21" s="277"/>
      <c r="F21" s="274"/>
    </row>
    <row r="22" spans="1:6" ht="13.5">
      <c r="A22" s="83"/>
      <c r="B22" s="96" t="s">
        <v>361</v>
      </c>
      <c r="C22" s="97" t="s">
        <v>291</v>
      </c>
      <c r="D22" s="276">
        <v>19200</v>
      </c>
      <c r="E22" s="277"/>
      <c r="F22" s="274"/>
    </row>
    <row r="23" spans="1:6" ht="13.5">
      <c r="A23" s="83"/>
      <c r="B23" s="96" t="s">
        <v>362</v>
      </c>
      <c r="C23" s="97" t="s">
        <v>291</v>
      </c>
      <c r="D23" s="276">
        <v>28800</v>
      </c>
      <c r="E23" s="277"/>
      <c r="F23" s="274"/>
    </row>
    <row r="24" spans="1:6" ht="13.5">
      <c r="A24" s="83"/>
      <c r="B24" s="98" t="s">
        <v>363</v>
      </c>
      <c r="C24" s="99" t="s">
        <v>290</v>
      </c>
      <c r="D24" s="276">
        <v>19200</v>
      </c>
      <c r="E24" s="277"/>
      <c r="F24" s="274"/>
    </row>
    <row r="25" spans="1:6" ht="13.5">
      <c r="A25" s="83"/>
      <c r="B25" s="98" t="s">
        <v>364</v>
      </c>
      <c r="C25" s="99" t="s">
        <v>290</v>
      </c>
      <c r="D25" s="276">
        <v>19200</v>
      </c>
      <c r="E25" s="277"/>
      <c r="F25" s="275"/>
    </row>
    <row r="26" spans="1:6" ht="13.5">
      <c r="A26" s="83"/>
      <c r="B26" s="281" t="s">
        <v>904</v>
      </c>
      <c r="C26" s="282"/>
      <c r="D26" s="282"/>
      <c r="E26" s="283"/>
      <c r="F26" s="95"/>
    </row>
    <row r="27" spans="1:6" ht="13.5">
      <c r="A27" s="83"/>
      <c r="B27" s="96" t="s">
        <v>359</v>
      </c>
      <c r="C27" s="97" t="s">
        <v>291</v>
      </c>
      <c r="D27" s="276">
        <v>5520</v>
      </c>
      <c r="E27" s="277"/>
      <c r="F27" s="273">
        <v>44363</v>
      </c>
    </row>
    <row r="28" spans="1:6" ht="13.5">
      <c r="A28" s="83"/>
      <c r="B28" s="96" t="s">
        <v>360</v>
      </c>
      <c r="C28" s="97" t="s">
        <v>291</v>
      </c>
      <c r="D28" s="276">
        <v>7360</v>
      </c>
      <c r="E28" s="277"/>
      <c r="F28" s="274"/>
    </row>
    <row r="29" spans="1:6" ht="13.5">
      <c r="A29" s="83"/>
      <c r="B29" s="96" t="s">
        <v>361</v>
      </c>
      <c r="C29" s="97" t="s">
        <v>291</v>
      </c>
      <c r="D29" s="276">
        <v>22080</v>
      </c>
      <c r="E29" s="277"/>
      <c r="F29" s="274"/>
    </row>
    <row r="30" spans="1:6" ht="13.5">
      <c r="A30" s="83"/>
      <c r="B30" s="96" t="s">
        <v>362</v>
      </c>
      <c r="C30" s="97" t="s">
        <v>291</v>
      </c>
      <c r="D30" s="276">
        <v>33114</v>
      </c>
      <c r="E30" s="277"/>
      <c r="F30" s="274"/>
    </row>
    <row r="31" spans="1:6" ht="13.5">
      <c r="A31" s="83"/>
      <c r="B31" s="98" t="s">
        <v>363</v>
      </c>
      <c r="C31" s="99" t="s">
        <v>290</v>
      </c>
      <c r="D31" s="276">
        <v>22080</v>
      </c>
      <c r="E31" s="277"/>
      <c r="F31" s="274"/>
    </row>
    <row r="32" spans="1:6" ht="13.5">
      <c r="A32" s="83"/>
      <c r="B32" s="98" t="s">
        <v>364</v>
      </c>
      <c r="C32" s="99" t="s">
        <v>290</v>
      </c>
      <c r="D32" s="276">
        <v>22080</v>
      </c>
      <c r="E32" s="277"/>
      <c r="F32" s="275"/>
    </row>
    <row r="33" spans="1:6" ht="15.75">
      <c r="A33" s="100">
        <v>2</v>
      </c>
      <c r="B33" s="278" t="s">
        <v>328</v>
      </c>
      <c r="C33" s="279"/>
      <c r="D33" s="279"/>
      <c r="E33" s="280"/>
      <c r="F33" s="101"/>
    </row>
    <row r="34" spans="1:6" ht="15.75">
      <c r="A34" s="107"/>
      <c r="B34" s="281" t="s">
        <v>863</v>
      </c>
      <c r="C34" s="282"/>
      <c r="D34" s="282"/>
      <c r="E34" s="283"/>
      <c r="F34" s="115"/>
    </row>
    <row r="35" spans="1:6" ht="13.5">
      <c r="A35" s="83"/>
      <c r="B35" s="98" t="s">
        <v>329</v>
      </c>
      <c r="C35" s="99" t="s">
        <v>330</v>
      </c>
      <c r="D35" s="276">
        <v>174000</v>
      </c>
      <c r="E35" s="277"/>
      <c r="F35" s="273">
        <v>44363</v>
      </c>
    </row>
    <row r="36" spans="1:6" ht="13.5">
      <c r="A36" s="83"/>
      <c r="B36" s="98" t="s">
        <v>331</v>
      </c>
      <c r="C36" s="99" t="s">
        <v>330</v>
      </c>
      <c r="D36" s="276">
        <v>202200</v>
      </c>
      <c r="E36" s="277"/>
      <c r="F36" s="274"/>
    </row>
    <row r="37" spans="1:6" ht="13.5">
      <c r="A37" s="83"/>
      <c r="B37" s="98" t="s">
        <v>332</v>
      </c>
      <c r="C37" s="99" t="s">
        <v>330</v>
      </c>
      <c r="D37" s="276">
        <v>449100</v>
      </c>
      <c r="E37" s="277"/>
      <c r="F37" s="274"/>
    </row>
    <row r="38" spans="1:6" ht="13.5">
      <c r="A38" s="83"/>
      <c r="B38" s="98" t="s">
        <v>333</v>
      </c>
      <c r="C38" s="99" t="s">
        <v>330</v>
      </c>
      <c r="D38" s="276">
        <v>486000</v>
      </c>
      <c r="E38" s="277"/>
      <c r="F38" s="274"/>
    </row>
    <row r="39" spans="1:6" ht="13.5">
      <c r="A39" s="83"/>
      <c r="B39" s="98" t="s">
        <v>334</v>
      </c>
      <c r="C39" s="99" t="s">
        <v>330</v>
      </c>
      <c r="D39" s="276">
        <v>1347600</v>
      </c>
      <c r="E39" s="277"/>
      <c r="F39" s="275"/>
    </row>
    <row r="40" spans="1:6" ht="12.75">
      <c r="A40" s="107"/>
      <c r="B40" s="281" t="str">
        <f>B26</f>
        <v>Межнавигационный период (с 01.10.21 г. по 01.07.22 г.)</v>
      </c>
      <c r="C40" s="282"/>
      <c r="D40" s="282"/>
      <c r="E40" s="283"/>
      <c r="F40" s="114"/>
    </row>
    <row r="41" spans="1:6" ht="13.5">
      <c r="A41" s="83"/>
      <c r="B41" s="98" t="s">
        <v>329</v>
      </c>
      <c r="C41" s="99" t="s">
        <v>330</v>
      </c>
      <c r="D41" s="276">
        <v>260999.99616</v>
      </c>
      <c r="E41" s="277"/>
      <c r="F41" s="273">
        <v>44363</v>
      </c>
    </row>
    <row r="42" spans="1:6" ht="13.5">
      <c r="A42" s="83"/>
      <c r="B42" s="98" t="s">
        <v>331</v>
      </c>
      <c r="C42" s="99" t="s">
        <v>330</v>
      </c>
      <c r="D42" s="276">
        <v>304500.00288</v>
      </c>
      <c r="E42" s="277"/>
      <c r="F42" s="274"/>
    </row>
    <row r="43" spans="1:6" ht="13.5">
      <c r="A43" s="83"/>
      <c r="B43" s="98" t="s">
        <v>332</v>
      </c>
      <c r="C43" s="99" t="s">
        <v>330</v>
      </c>
      <c r="D43" s="276">
        <v>671999.9976</v>
      </c>
      <c r="E43" s="277"/>
      <c r="F43" s="274"/>
    </row>
    <row r="44" spans="1:6" ht="13.5">
      <c r="A44" s="83"/>
      <c r="B44" s="98" t="s">
        <v>333</v>
      </c>
      <c r="C44" s="99" t="s">
        <v>330</v>
      </c>
      <c r="D44" s="276">
        <v>729000.00336</v>
      </c>
      <c r="E44" s="277"/>
      <c r="F44" s="274"/>
    </row>
    <row r="45" spans="1:6" ht="13.5">
      <c r="A45" s="83"/>
      <c r="B45" s="98" t="s">
        <v>334</v>
      </c>
      <c r="C45" s="99" t="s">
        <v>330</v>
      </c>
      <c r="D45" s="276">
        <v>2015999.995008</v>
      </c>
      <c r="E45" s="277"/>
      <c r="F45" s="275"/>
    </row>
    <row r="46" spans="1:6" ht="12.75">
      <c r="A46" s="84">
        <v>3</v>
      </c>
      <c r="B46" s="290" t="s">
        <v>292</v>
      </c>
      <c r="C46" s="292"/>
      <c r="D46" s="85" t="s">
        <v>293</v>
      </c>
      <c r="E46" s="85" t="s">
        <v>294</v>
      </c>
      <c r="F46" s="86"/>
    </row>
    <row r="47" spans="1:6" ht="13.5">
      <c r="A47" s="87"/>
      <c r="B47" s="102" t="s">
        <v>295</v>
      </c>
      <c r="C47" s="103" t="s">
        <v>296</v>
      </c>
      <c r="D47" s="104">
        <v>1404</v>
      </c>
      <c r="E47" s="104">
        <v>660</v>
      </c>
      <c r="F47" s="273">
        <v>44363</v>
      </c>
    </row>
    <row r="48" spans="1:6" ht="13.5">
      <c r="A48" s="87"/>
      <c r="B48" s="102" t="s">
        <v>297</v>
      </c>
      <c r="C48" s="105" t="s">
        <v>291</v>
      </c>
      <c r="D48" s="104">
        <v>2808</v>
      </c>
      <c r="E48" s="104">
        <v>1536</v>
      </c>
      <c r="F48" s="274"/>
    </row>
    <row r="49" spans="1:6" ht="13.5">
      <c r="A49" s="87"/>
      <c r="B49" s="102" t="s">
        <v>298</v>
      </c>
      <c r="C49" s="105" t="s">
        <v>291</v>
      </c>
      <c r="D49" s="104">
        <v>5400</v>
      </c>
      <c r="E49" s="104">
        <v>2484</v>
      </c>
      <c r="F49" s="274"/>
    </row>
    <row r="50" spans="1:6" ht="13.5">
      <c r="A50" s="87"/>
      <c r="B50" s="102" t="s">
        <v>299</v>
      </c>
      <c r="C50" s="105" t="s">
        <v>291</v>
      </c>
      <c r="D50" s="104">
        <v>2436</v>
      </c>
      <c r="E50" s="104">
        <v>1152</v>
      </c>
      <c r="F50" s="274"/>
    </row>
    <row r="51" spans="1:6" ht="13.5">
      <c r="A51" s="87"/>
      <c r="B51" s="102" t="s">
        <v>300</v>
      </c>
      <c r="C51" s="105" t="s">
        <v>291</v>
      </c>
      <c r="D51" s="104">
        <v>2688</v>
      </c>
      <c r="E51" s="104">
        <v>1404</v>
      </c>
      <c r="F51" s="274"/>
    </row>
    <row r="52" spans="1:6" ht="13.5">
      <c r="A52" s="88"/>
      <c r="B52" s="102" t="s">
        <v>365</v>
      </c>
      <c r="C52" s="105" t="s">
        <v>291</v>
      </c>
      <c r="D52" s="104">
        <v>5100</v>
      </c>
      <c r="E52" s="104">
        <v>2304</v>
      </c>
      <c r="F52" s="275"/>
    </row>
    <row r="53" spans="1:6" ht="12.75">
      <c r="A53" s="84">
        <v>4</v>
      </c>
      <c r="B53" s="290" t="s">
        <v>301</v>
      </c>
      <c r="C53" s="291"/>
      <c r="D53" s="291"/>
      <c r="E53" s="292"/>
      <c r="F53" s="86"/>
    </row>
    <row r="54" spans="1:6" ht="13.5">
      <c r="A54" s="89"/>
      <c r="B54" s="102" t="s">
        <v>302</v>
      </c>
      <c r="C54" s="105" t="s">
        <v>291</v>
      </c>
      <c r="D54" s="276">
        <v>480</v>
      </c>
      <c r="E54" s="277"/>
      <c r="F54" s="90">
        <v>44363</v>
      </c>
    </row>
    <row r="55" spans="1:6" ht="14.25">
      <c r="A55" s="286" t="s">
        <v>303</v>
      </c>
      <c r="B55" s="287"/>
      <c r="C55" s="287"/>
      <c r="D55" s="287"/>
      <c r="E55" s="288"/>
      <c r="F55" s="86"/>
    </row>
    <row r="56" spans="1:6" ht="12.75">
      <c r="A56" s="84">
        <v>5</v>
      </c>
      <c r="B56" s="91" t="s">
        <v>292</v>
      </c>
      <c r="C56" s="91"/>
      <c r="D56" s="85" t="s">
        <v>293</v>
      </c>
      <c r="E56" s="85" t="s">
        <v>294</v>
      </c>
      <c r="F56" s="86"/>
    </row>
    <row r="57" spans="1:6" ht="13.5">
      <c r="A57" s="87"/>
      <c r="B57" s="102" t="s">
        <v>295</v>
      </c>
      <c r="C57" s="103" t="s">
        <v>296</v>
      </c>
      <c r="D57" s="104">
        <v>1170</v>
      </c>
      <c r="E57" s="104">
        <v>550</v>
      </c>
      <c r="F57" s="273">
        <v>44363</v>
      </c>
    </row>
    <row r="58" spans="1:6" ht="13.5">
      <c r="A58" s="87"/>
      <c r="B58" s="102" t="s">
        <v>297</v>
      </c>
      <c r="C58" s="105" t="s">
        <v>291</v>
      </c>
      <c r="D58" s="104">
        <v>2340</v>
      </c>
      <c r="E58" s="104">
        <v>1280</v>
      </c>
      <c r="F58" s="274"/>
    </row>
    <row r="59" spans="1:6" ht="13.5">
      <c r="A59" s="87"/>
      <c r="B59" s="102" t="s">
        <v>298</v>
      </c>
      <c r="C59" s="105" t="s">
        <v>291</v>
      </c>
      <c r="D59" s="104">
        <v>4500</v>
      </c>
      <c r="E59" s="104">
        <v>2070</v>
      </c>
      <c r="F59" s="274"/>
    </row>
    <row r="60" spans="1:6" ht="13.5">
      <c r="A60" s="87"/>
      <c r="B60" s="102" t="s">
        <v>299</v>
      </c>
      <c r="C60" s="105" t="s">
        <v>291</v>
      </c>
      <c r="D60" s="104">
        <v>2030</v>
      </c>
      <c r="E60" s="104">
        <v>960</v>
      </c>
      <c r="F60" s="274"/>
    </row>
    <row r="61" spans="1:6" ht="13.5">
      <c r="A61" s="87"/>
      <c r="B61" s="102" t="s">
        <v>300</v>
      </c>
      <c r="C61" s="105" t="s">
        <v>291</v>
      </c>
      <c r="D61" s="104">
        <v>2240</v>
      </c>
      <c r="E61" s="104">
        <v>1170</v>
      </c>
      <c r="F61" s="274"/>
    </row>
    <row r="62" spans="1:6" ht="13.5">
      <c r="A62" s="87"/>
      <c r="B62" s="102" t="s">
        <v>365</v>
      </c>
      <c r="C62" s="105" t="s">
        <v>291</v>
      </c>
      <c r="D62" s="104">
        <v>4250</v>
      </c>
      <c r="E62" s="104">
        <v>1920</v>
      </c>
      <c r="F62" s="275"/>
    </row>
    <row r="63" spans="1:6" ht="12.75">
      <c r="A63" s="84">
        <v>6</v>
      </c>
      <c r="B63" s="290" t="s">
        <v>301</v>
      </c>
      <c r="C63" s="291"/>
      <c r="D63" s="291"/>
      <c r="E63" s="292"/>
      <c r="F63" s="86"/>
    </row>
    <row r="64" spans="1:6" ht="13.5">
      <c r="A64" s="89"/>
      <c r="B64" s="102" t="s">
        <v>302</v>
      </c>
      <c r="C64" s="106"/>
      <c r="D64" s="276">
        <v>400</v>
      </c>
      <c r="E64" s="277"/>
      <c r="F64" s="90">
        <v>44363</v>
      </c>
    </row>
    <row r="65" spans="1:6" ht="12.75">
      <c r="A65" s="107"/>
      <c r="B65" s="108"/>
      <c r="C65" s="108"/>
      <c r="D65" s="109"/>
      <c r="E65" s="109"/>
      <c r="F65" s="110"/>
    </row>
    <row r="66" spans="1:6" ht="12.75">
      <c r="A66" s="92" t="s">
        <v>304</v>
      </c>
      <c r="B66" s="108"/>
      <c r="C66" s="108"/>
      <c r="D66" s="109"/>
      <c r="E66" s="109"/>
      <c r="F66" s="110"/>
    </row>
    <row r="67" spans="1:6" ht="12.75">
      <c r="A67" s="107"/>
      <c r="B67" s="297" t="s">
        <v>864</v>
      </c>
      <c r="C67" s="297"/>
      <c r="D67" s="297"/>
      <c r="E67" s="297"/>
      <c r="F67" s="110"/>
    </row>
    <row r="68" spans="1:6" ht="12.75">
      <c r="A68" s="107"/>
      <c r="B68" s="131" t="s">
        <v>905</v>
      </c>
      <c r="C68" s="131"/>
      <c r="D68" s="131"/>
      <c r="E68" s="131"/>
      <c r="F68" s="110"/>
    </row>
    <row r="69" spans="1:6" ht="12.75">
      <c r="A69" s="107"/>
      <c r="B69" s="131"/>
      <c r="C69" s="131"/>
      <c r="D69" s="131"/>
      <c r="E69" s="131"/>
      <c r="F69" s="110"/>
    </row>
    <row r="70" spans="1:6" ht="12.75">
      <c r="A70" s="107"/>
      <c r="B70" s="131"/>
      <c r="C70" s="131"/>
      <c r="D70" s="131"/>
      <c r="E70" s="131"/>
      <c r="F70" s="110"/>
    </row>
    <row r="71" spans="1:6" ht="12.75">
      <c r="A71" s="107"/>
      <c r="B71" s="108"/>
      <c r="C71" s="108"/>
      <c r="D71" s="109"/>
      <c r="E71" s="109"/>
      <c r="F71" s="110"/>
    </row>
    <row r="72" spans="1:6" ht="15">
      <c r="A72" s="289"/>
      <c r="B72" s="289"/>
      <c r="C72" s="289"/>
      <c r="D72" s="289"/>
      <c r="E72" s="289"/>
      <c r="F72" s="289"/>
    </row>
  </sheetData>
  <sheetProtection password="D0BC" sheet="1"/>
  <mergeCells count="59">
    <mergeCell ref="B67:E67"/>
    <mergeCell ref="B46:C46"/>
    <mergeCell ref="D45:E45"/>
    <mergeCell ref="D24:E24"/>
    <mergeCell ref="D41:E41"/>
    <mergeCell ref="D42:E42"/>
    <mergeCell ref="D43:E43"/>
    <mergeCell ref="D44:E44"/>
    <mergeCell ref="D64:E64"/>
    <mergeCell ref="D27:E27"/>
    <mergeCell ref="A1:F1"/>
    <mergeCell ref="A2:F2"/>
    <mergeCell ref="D13:E13"/>
    <mergeCell ref="D4:E4"/>
    <mergeCell ref="B12:E12"/>
    <mergeCell ref="B7:E7"/>
    <mergeCell ref="F8:F16"/>
    <mergeCell ref="D11:E11"/>
    <mergeCell ref="D8:E8"/>
    <mergeCell ref="B6:F6"/>
    <mergeCell ref="F35:F39"/>
    <mergeCell ref="D31:E31"/>
    <mergeCell ref="D14:E14"/>
    <mergeCell ref="D15:E15"/>
    <mergeCell ref="D30:E30"/>
    <mergeCell ref="D29:E29"/>
    <mergeCell ref="D22:E22"/>
    <mergeCell ref="B19:E19"/>
    <mergeCell ref="B26:E26"/>
    <mergeCell ref="B17:F17"/>
    <mergeCell ref="D9:E9"/>
    <mergeCell ref="D10:E10"/>
    <mergeCell ref="B5:E5"/>
    <mergeCell ref="A72:F72"/>
    <mergeCell ref="F57:F62"/>
    <mergeCell ref="A55:E55"/>
    <mergeCell ref="D54:E54"/>
    <mergeCell ref="B53:E53"/>
    <mergeCell ref="B63:E63"/>
    <mergeCell ref="B40:E40"/>
    <mergeCell ref="F47:F52"/>
    <mergeCell ref="F41:F45"/>
    <mergeCell ref="D32:E32"/>
    <mergeCell ref="D37:E37"/>
    <mergeCell ref="D38:E38"/>
    <mergeCell ref="D39:E39"/>
    <mergeCell ref="D35:E35"/>
    <mergeCell ref="D36:E36"/>
    <mergeCell ref="B33:E33"/>
    <mergeCell ref="B34:E34"/>
    <mergeCell ref="B18:F18"/>
    <mergeCell ref="F27:F32"/>
    <mergeCell ref="F20:F25"/>
    <mergeCell ref="D25:E25"/>
    <mergeCell ref="D16:E16"/>
    <mergeCell ref="D21:E21"/>
    <mergeCell ref="D23:E23"/>
    <mergeCell ref="D28:E28"/>
    <mergeCell ref="D20:E20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F25" sqref="F25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2" spans="1:6" ht="15">
      <c r="A2" s="294" t="s">
        <v>37</v>
      </c>
      <c r="B2" s="294"/>
      <c r="C2" s="294"/>
      <c r="D2" s="294"/>
      <c r="E2" s="294"/>
      <c r="F2" s="294"/>
    </row>
    <row r="3" spans="1:6" ht="15">
      <c r="A3" s="294" t="s">
        <v>461</v>
      </c>
      <c r="B3" s="294"/>
      <c r="C3" s="294"/>
      <c r="D3" s="294"/>
      <c r="E3" s="294"/>
      <c r="F3" s="294"/>
    </row>
    <row r="4" spans="1:6" ht="14.25">
      <c r="A4" s="303"/>
      <c r="B4" s="303"/>
      <c r="C4" s="303"/>
      <c r="D4" s="303"/>
      <c r="E4" s="303"/>
      <c r="F4" s="303"/>
    </row>
    <row r="6" spans="1:6" ht="27">
      <c r="A6" s="79" t="s">
        <v>29</v>
      </c>
      <c r="B6" s="80" t="s">
        <v>28</v>
      </c>
      <c r="C6" s="80" t="s">
        <v>32</v>
      </c>
      <c r="D6" s="304" t="s">
        <v>426</v>
      </c>
      <c r="E6" s="304"/>
      <c r="F6" s="57" t="s">
        <v>145</v>
      </c>
    </row>
    <row r="7" spans="1:6" ht="15" customHeight="1">
      <c r="A7" s="111">
        <v>1</v>
      </c>
      <c r="B7" s="298" t="s">
        <v>428</v>
      </c>
      <c r="C7" s="299"/>
      <c r="D7" s="299"/>
      <c r="E7" s="300"/>
      <c r="F7" s="130"/>
    </row>
    <row r="8" spans="1:6" ht="13.5">
      <c r="A8" s="226"/>
      <c r="B8" s="42" t="s">
        <v>868</v>
      </c>
      <c r="C8" s="26" t="s">
        <v>74</v>
      </c>
      <c r="D8" s="301">
        <v>3000</v>
      </c>
      <c r="E8" s="302"/>
      <c r="F8" s="112">
        <v>44713</v>
      </c>
    </row>
    <row r="9" spans="1:6" ht="14.25">
      <c r="A9" s="111">
        <v>2</v>
      </c>
      <c r="B9" s="298" t="s">
        <v>550</v>
      </c>
      <c r="C9" s="299"/>
      <c r="D9" s="299"/>
      <c r="E9" s="300"/>
      <c r="F9" s="112"/>
    </row>
    <row r="10" spans="1:6" ht="12.75">
      <c r="A10" s="111"/>
      <c r="B10" s="281" t="s">
        <v>954</v>
      </c>
      <c r="C10" s="282"/>
      <c r="D10" s="146" t="s">
        <v>116</v>
      </c>
      <c r="E10" s="146" t="s">
        <v>427</v>
      </c>
      <c r="F10" s="112"/>
    </row>
    <row r="11" spans="1:6" ht="13.5">
      <c r="A11" s="111"/>
      <c r="B11" s="42" t="s">
        <v>551</v>
      </c>
      <c r="C11" s="26" t="s">
        <v>74</v>
      </c>
      <c r="D11" s="145">
        <v>3240</v>
      </c>
      <c r="E11" s="145">
        <f>1.2*D11</f>
        <v>3888</v>
      </c>
      <c r="F11" s="112">
        <v>44624</v>
      </c>
    </row>
    <row r="12" spans="1:6" ht="12.75">
      <c r="A12" s="111"/>
      <c r="B12" s="281" t="s">
        <v>955</v>
      </c>
      <c r="C12" s="282"/>
      <c r="D12" s="146" t="s">
        <v>116</v>
      </c>
      <c r="E12" s="146" t="s">
        <v>427</v>
      </c>
      <c r="F12" s="112"/>
    </row>
    <row r="13" spans="1:6" ht="13.5">
      <c r="A13" s="111"/>
      <c r="B13" s="42" t="s">
        <v>551</v>
      </c>
      <c r="C13" s="26" t="s">
        <v>74</v>
      </c>
      <c r="D13" s="145">
        <v>4050</v>
      </c>
      <c r="E13" s="145">
        <f>1.2*D13</f>
        <v>4860</v>
      </c>
      <c r="F13" s="112">
        <f>F11</f>
        <v>44624</v>
      </c>
    </row>
    <row r="14" spans="1:6" ht="13.5">
      <c r="A14" s="12"/>
      <c r="B14" s="12"/>
      <c r="C14" s="147"/>
      <c r="D14" s="148"/>
      <c r="E14" s="148"/>
      <c r="F14" s="149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ht="12.75">
      <c r="A17" s="92" t="s">
        <v>335</v>
      </c>
    </row>
    <row r="18" ht="12.75">
      <c r="A18" s="144" t="s">
        <v>64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6.375" style="35" customWidth="1"/>
    <col min="2" max="2" width="29.625" style="35" customWidth="1"/>
    <col min="3" max="3" width="16.375" style="35" customWidth="1"/>
    <col min="4" max="4" width="14.625" style="35" customWidth="1"/>
    <col min="5" max="5" width="13.875" style="35" customWidth="1"/>
    <col min="6" max="6" width="18.875" style="56" customWidth="1"/>
    <col min="7" max="16384" width="9.125" style="35" customWidth="1"/>
  </cols>
  <sheetData>
    <row r="1" spans="1:6" ht="17.25">
      <c r="A1" s="307" t="s">
        <v>30</v>
      </c>
      <c r="B1" s="307"/>
      <c r="C1" s="307"/>
      <c r="D1" s="307"/>
      <c r="E1" s="307"/>
      <c r="F1" s="307"/>
    </row>
    <row r="2" spans="1:6" ht="15">
      <c r="A2" s="308" t="s">
        <v>477</v>
      </c>
      <c r="B2" s="308"/>
      <c r="C2" s="308"/>
      <c r="D2" s="308"/>
      <c r="E2" s="308"/>
      <c r="F2" s="308"/>
    </row>
    <row r="3" spans="1:6" ht="15.75">
      <c r="A3" s="309" t="s">
        <v>48</v>
      </c>
      <c r="B3" s="309"/>
      <c r="C3" s="309"/>
      <c r="D3" s="309"/>
      <c r="E3" s="309"/>
      <c r="F3" s="309"/>
    </row>
    <row r="4" spans="1:6" ht="15" customHeight="1">
      <c r="A4" s="312"/>
      <c r="B4" s="312"/>
      <c r="C4" s="312"/>
      <c r="D4" s="312"/>
      <c r="E4" s="116"/>
      <c r="F4" s="117"/>
    </row>
    <row r="5" spans="1:6" s="28" customFormat="1" ht="46.5" customHeight="1">
      <c r="A5" s="118" t="s">
        <v>29</v>
      </c>
      <c r="B5" s="119" t="s">
        <v>28</v>
      </c>
      <c r="C5" s="119" t="s">
        <v>51</v>
      </c>
      <c r="D5" s="316" t="s">
        <v>148</v>
      </c>
      <c r="E5" s="316"/>
      <c r="F5" s="120" t="s">
        <v>286</v>
      </c>
    </row>
    <row r="6" spans="1:6" ht="15" customHeight="1">
      <c r="A6" s="313" t="s">
        <v>149</v>
      </c>
      <c r="B6" s="314"/>
      <c r="C6" s="314"/>
      <c r="D6" s="314"/>
      <c r="E6" s="314"/>
      <c r="F6" s="315"/>
    </row>
    <row r="7" spans="1:6" ht="15" customHeight="1">
      <c r="A7" s="121">
        <v>1</v>
      </c>
      <c r="B7" s="122" t="s">
        <v>46</v>
      </c>
      <c r="C7" s="123" t="s">
        <v>65</v>
      </c>
      <c r="D7" s="310">
        <v>5.04</v>
      </c>
      <c r="E7" s="311"/>
      <c r="F7" s="124">
        <v>44562</v>
      </c>
    </row>
    <row r="8" spans="1:6" ht="15" customHeight="1">
      <c r="A8" s="121">
        <v>2</v>
      </c>
      <c r="B8" s="122" t="s">
        <v>327</v>
      </c>
      <c r="C8" s="123" t="s">
        <v>65</v>
      </c>
      <c r="D8" s="310">
        <v>10.32</v>
      </c>
      <c r="E8" s="311"/>
      <c r="F8" s="124">
        <v>44562</v>
      </c>
    </row>
    <row r="9" spans="1:6" ht="15" customHeight="1">
      <c r="A9" s="121">
        <v>3</v>
      </c>
      <c r="B9" s="122" t="s">
        <v>45</v>
      </c>
      <c r="C9" s="123" t="s">
        <v>65</v>
      </c>
      <c r="D9" s="310">
        <v>21.84</v>
      </c>
      <c r="E9" s="311"/>
      <c r="F9" s="124">
        <v>44562</v>
      </c>
    </row>
    <row r="10" spans="1:6" ht="15" customHeight="1">
      <c r="A10" s="313" t="s">
        <v>344</v>
      </c>
      <c r="B10" s="314"/>
      <c r="C10" s="314"/>
      <c r="D10" s="314"/>
      <c r="E10" s="314"/>
      <c r="F10" s="315"/>
    </row>
    <row r="11" spans="1:6" ht="15" customHeight="1">
      <c r="A11" s="326" t="s">
        <v>31</v>
      </c>
      <c r="B11" s="327"/>
      <c r="C11" s="327"/>
      <c r="D11" s="327"/>
      <c r="E11" s="327"/>
      <c r="F11" s="328"/>
    </row>
    <row r="12" spans="1:6" ht="15" customHeight="1">
      <c r="A12" s="121">
        <v>1</v>
      </c>
      <c r="B12" s="125" t="s">
        <v>346</v>
      </c>
      <c r="C12" s="121" t="s">
        <v>345</v>
      </c>
      <c r="D12" s="305">
        <v>162</v>
      </c>
      <c r="E12" s="306"/>
      <c r="F12" s="124">
        <v>44562</v>
      </c>
    </row>
    <row r="13" spans="1:6" ht="15" customHeight="1">
      <c r="A13" s="121">
        <v>2</v>
      </c>
      <c r="B13" s="125" t="s">
        <v>347</v>
      </c>
      <c r="C13" s="121" t="s">
        <v>345</v>
      </c>
      <c r="D13" s="305">
        <v>456</v>
      </c>
      <c r="E13" s="306"/>
      <c r="F13" s="124">
        <v>44562</v>
      </c>
    </row>
    <row r="14" spans="1:6" ht="15" customHeight="1">
      <c r="A14" s="121">
        <v>3</v>
      </c>
      <c r="B14" s="125" t="s">
        <v>348</v>
      </c>
      <c r="C14" s="121" t="s">
        <v>345</v>
      </c>
      <c r="D14" s="305">
        <v>294</v>
      </c>
      <c r="E14" s="306"/>
      <c r="F14" s="124">
        <v>44562</v>
      </c>
    </row>
    <row r="15" spans="1:6" ht="15" customHeight="1" hidden="1">
      <c r="A15" s="318" t="s">
        <v>867</v>
      </c>
      <c r="B15" s="319"/>
      <c r="C15" s="319"/>
      <c r="D15" s="319"/>
      <c r="E15" s="319"/>
      <c r="F15" s="320"/>
    </row>
    <row r="16" spans="1:6" ht="15" customHeight="1" hidden="1">
      <c r="A16" s="121">
        <v>1</v>
      </c>
      <c r="B16" s="323" t="s">
        <v>46</v>
      </c>
      <c r="C16" s="323"/>
      <c r="D16" s="317">
        <v>108</v>
      </c>
      <c r="E16" s="317"/>
      <c r="F16" s="124">
        <v>44562</v>
      </c>
    </row>
    <row r="17" spans="1:6" ht="15" customHeight="1" hidden="1">
      <c r="A17" s="121">
        <v>2</v>
      </c>
      <c r="B17" s="323" t="s">
        <v>45</v>
      </c>
      <c r="C17" s="323"/>
      <c r="D17" s="317">
        <v>180</v>
      </c>
      <c r="E17" s="317"/>
      <c r="F17" s="124">
        <v>44562</v>
      </c>
    </row>
    <row r="18" spans="1:6" ht="15" customHeight="1">
      <c r="A18" s="313" t="s">
        <v>150</v>
      </c>
      <c r="B18" s="314"/>
      <c r="C18" s="314"/>
      <c r="D18" s="314"/>
      <c r="E18" s="314"/>
      <c r="F18" s="315"/>
    </row>
    <row r="19" spans="1:6" ht="15" customHeight="1">
      <c r="A19" s="121">
        <v>1</v>
      </c>
      <c r="B19" s="122" t="s">
        <v>38</v>
      </c>
      <c r="C19" s="123" t="s">
        <v>55</v>
      </c>
      <c r="D19" s="321">
        <v>5820</v>
      </c>
      <c r="E19" s="322"/>
      <c r="F19" s="124">
        <v>44562</v>
      </c>
    </row>
    <row r="20" spans="1:6" ht="15" customHeight="1">
      <c r="A20" s="121">
        <v>2</v>
      </c>
      <c r="B20" s="122" t="s">
        <v>56</v>
      </c>
      <c r="C20" s="123" t="s">
        <v>57</v>
      </c>
      <c r="D20" s="321">
        <v>192</v>
      </c>
      <c r="E20" s="322"/>
      <c r="F20" s="124">
        <v>44562</v>
      </c>
    </row>
    <row r="21" spans="1:6" ht="15" customHeight="1">
      <c r="A21" s="121">
        <v>3</v>
      </c>
      <c r="B21" s="122" t="s">
        <v>151</v>
      </c>
      <c r="C21" s="123" t="s">
        <v>55</v>
      </c>
      <c r="D21" s="321">
        <v>25380</v>
      </c>
      <c r="E21" s="322"/>
      <c r="F21" s="124">
        <v>44562</v>
      </c>
    </row>
    <row r="22" spans="1:6" ht="15" customHeight="1">
      <c r="A22" s="121">
        <v>4</v>
      </c>
      <c r="B22" s="122" t="s">
        <v>151</v>
      </c>
      <c r="C22" s="123" t="str">
        <f>C20</f>
        <v>руб/шт в сутки</v>
      </c>
      <c r="D22" s="321">
        <v>846</v>
      </c>
      <c r="E22" s="322"/>
      <c r="F22" s="124">
        <v>44562</v>
      </c>
    </row>
    <row r="23" spans="1:6" ht="15" customHeight="1">
      <c r="A23" s="313" t="s">
        <v>478</v>
      </c>
      <c r="B23" s="314"/>
      <c r="C23" s="314"/>
      <c r="D23" s="314"/>
      <c r="E23" s="314"/>
      <c r="F23" s="315"/>
    </row>
    <row r="24" spans="1:6" ht="30.75" customHeight="1">
      <c r="A24" s="333"/>
      <c r="B24" s="333" t="s">
        <v>28</v>
      </c>
      <c r="C24" s="333" t="str">
        <f>C5</f>
        <v>Единица измерения</v>
      </c>
      <c r="D24" s="334" t="s">
        <v>350</v>
      </c>
      <c r="E24" s="334"/>
      <c r="F24" s="173"/>
    </row>
    <row r="25" spans="1:6" ht="12.75" customHeight="1">
      <c r="A25" s="333"/>
      <c r="B25" s="333"/>
      <c r="C25" s="333"/>
      <c r="D25" s="126" t="s">
        <v>66</v>
      </c>
      <c r="E25" s="127" t="s">
        <v>67</v>
      </c>
      <c r="F25" s="127" t="s">
        <v>479</v>
      </c>
    </row>
    <row r="26" spans="1:6" ht="12.75">
      <c r="A26" s="121">
        <v>1</v>
      </c>
      <c r="B26" s="125" t="s">
        <v>480</v>
      </c>
      <c r="C26" s="128" t="s">
        <v>155</v>
      </c>
      <c r="D26" s="129">
        <v>48</v>
      </c>
      <c r="E26" s="129">
        <v>51</v>
      </c>
      <c r="F26" s="124">
        <v>44562</v>
      </c>
    </row>
    <row r="27" spans="1:6" ht="12.75">
      <c r="A27" s="121">
        <v>2</v>
      </c>
      <c r="B27" s="125" t="s">
        <v>481</v>
      </c>
      <c r="C27" s="128" t="s">
        <v>155</v>
      </c>
      <c r="D27" s="129">
        <v>48</v>
      </c>
      <c r="E27" s="129">
        <v>62</v>
      </c>
      <c r="F27" s="124">
        <v>44562</v>
      </c>
    </row>
    <row r="28" spans="1:6" ht="12.75">
      <c r="A28" s="121">
        <v>3</v>
      </c>
      <c r="B28" s="125" t="s">
        <v>482</v>
      </c>
      <c r="C28" s="128" t="s">
        <v>155</v>
      </c>
      <c r="D28" s="129">
        <v>142</v>
      </c>
      <c r="E28" s="129">
        <v>174</v>
      </c>
      <c r="F28" s="124">
        <v>44562</v>
      </c>
    </row>
    <row r="29" spans="1:6" ht="12.75">
      <c r="A29" s="121">
        <v>4</v>
      </c>
      <c r="B29" s="125" t="s">
        <v>483</v>
      </c>
      <c r="C29" s="128" t="s">
        <v>155</v>
      </c>
      <c r="D29" s="129">
        <v>283</v>
      </c>
      <c r="E29" s="129">
        <v>299</v>
      </c>
      <c r="F29" s="124">
        <v>44562</v>
      </c>
    </row>
    <row r="30" spans="1:6" ht="12.75">
      <c r="A30" s="116"/>
      <c r="B30" s="116"/>
      <c r="C30" s="116"/>
      <c r="D30" s="116"/>
      <c r="E30" s="116"/>
      <c r="F30" s="117"/>
    </row>
    <row r="31" spans="1:6" s="28" customFormat="1" ht="13.5">
      <c r="A31" s="325" t="s">
        <v>351</v>
      </c>
      <c r="B31" s="325"/>
      <c r="C31" s="325"/>
      <c r="D31" s="325"/>
      <c r="E31" s="325"/>
      <c r="F31" s="117"/>
    </row>
    <row r="32" spans="1:6" ht="12.75">
      <c r="A32" s="76"/>
      <c r="B32" s="329" t="s">
        <v>50</v>
      </c>
      <c r="C32" s="329"/>
      <c r="D32" s="329"/>
      <c r="E32" s="76"/>
      <c r="F32" s="117"/>
    </row>
    <row r="33" spans="1:6" ht="12">
      <c r="A33" s="174"/>
      <c r="B33" s="174"/>
      <c r="C33" s="174"/>
      <c r="D33" s="174"/>
      <c r="E33" s="174"/>
      <c r="F33" s="117"/>
    </row>
    <row r="34" spans="1:6" ht="13.5">
      <c r="A34" s="332" t="s">
        <v>553</v>
      </c>
      <c r="B34" s="332"/>
      <c r="C34" s="332"/>
      <c r="D34" s="332"/>
      <c r="E34" s="332"/>
      <c r="F34" s="332"/>
    </row>
    <row r="35" spans="1:4" ht="13.5">
      <c r="A35" s="324"/>
      <c r="B35" s="324"/>
      <c r="C35" s="324"/>
      <c r="D35" s="324"/>
    </row>
    <row r="36" spans="1:6" ht="14.25">
      <c r="A36" s="180" t="s">
        <v>554</v>
      </c>
      <c r="B36" s="181" t="s">
        <v>28</v>
      </c>
      <c r="C36" s="180" t="s">
        <v>54</v>
      </c>
      <c r="D36" s="330" t="s">
        <v>555</v>
      </c>
      <c r="E36" s="330"/>
      <c r="F36" s="184" t="s">
        <v>479</v>
      </c>
    </row>
    <row r="37" spans="1:6" ht="13.5">
      <c r="A37" s="155">
        <v>1</v>
      </c>
      <c r="B37" s="182" t="s">
        <v>556</v>
      </c>
      <c r="C37" s="183" t="s">
        <v>557</v>
      </c>
      <c r="D37" s="331">
        <v>1680</v>
      </c>
      <c r="E37" s="331"/>
      <c r="F37" s="124">
        <v>44562</v>
      </c>
    </row>
    <row r="38" spans="1:6" ht="13.5">
      <c r="A38" s="155">
        <v>2</v>
      </c>
      <c r="B38" s="182" t="s">
        <v>558</v>
      </c>
      <c r="C38" s="183" t="s">
        <v>557</v>
      </c>
      <c r="D38" s="331">
        <v>2400</v>
      </c>
      <c r="E38" s="331"/>
      <c r="F38" s="185">
        <f>F37</f>
        <v>44562</v>
      </c>
    </row>
  </sheetData>
  <sheetProtection password="D0BC" sheet="1"/>
  <mergeCells count="36">
    <mergeCell ref="D36:E36"/>
    <mergeCell ref="D37:E37"/>
    <mergeCell ref="D38:E38"/>
    <mergeCell ref="A34:F34"/>
    <mergeCell ref="A23:F23"/>
    <mergeCell ref="A24:A25"/>
    <mergeCell ref="B24:B25"/>
    <mergeCell ref="C24:C25"/>
    <mergeCell ref="D24:E24"/>
    <mergeCell ref="D9:E9"/>
    <mergeCell ref="A10:F10"/>
    <mergeCell ref="B16:C16"/>
    <mergeCell ref="B17:C17"/>
    <mergeCell ref="A35:D35"/>
    <mergeCell ref="A31:E31"/>
    <mergeCell ref="A11:F11"/>
    <mergeCell ref="D13:E13"/>
    <mergeCell ref="D21:E21"/>
    <mergeCell ref="B32:D32"/>
    <mergeCell ref="D17:E17"/>
    <mergeCell ref="A18:F18"/>
    <mergeCell ref="A15:F15"/>
    <mergeCell ref="D16:E16"/>
    <mergeCell ref="D19:E19"/>
    <mergeCell ref="D22:E22"/>
    <mergeCell ref="D20:E20"/>
    <mergeCell ref="D12:E12"/>
    <mergeCell ref="D14:E14"/>
    <mergeCell ref="A1:F1"/>
    <mergeCell ref="A2:F2"/>
    <mergeCell ref="A3:F3"/>
    <mergeCell ref="D8:E8"/>
    <mergeCell ref="A4:D4"/>
    <mergeCell ref="A6:F6"/>
    <mergeCell ref="D7:E7"/>
    <mergeCell ref="D5:E5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34">
      <selection activeCell="C52" sqref="C52"/>
    </sheetView>
  </sheetViews>
  <sheetFormatPr defaultColWidth="9.125" defaultRowHeight="12.75"/>
  <cols>
    <col min="1" max="1" width="7.00390625" style="198" customWidth="1"/>
    <col min="2" max="2" width="63.375" style="198" customWidth="1"/>
    <col min="3" max="3" width="13.50390625" style="198" customWidth="1"/>
    <col min="4" max="4" width="22.50390625" style="198" customWidth="1"/>
    <col min="5" max="5" width="19.125" style="217" customWidth="1"/>
    <col min="6" max="6" width="12.50390625" style="198" customWidth="1"/>
    <col min="7" max="16384" width="9.125" style="198" customWidth="1"/>
  </cols>
  <sheetData>
    <row r="1" spans="1:6" ht="12.75">
      <c r="A1" s="336" t="s">
        <v>33</v>
      </c>
      <c r="B1" s="336"/>
      <c r="C1" s="336"/>
      <c r="D1" s="336"/>
      <c r="E1" s="336"/>
      <c r="F1" s="336"/>
    </row>
    <row r="2" spans="1:6" ht="12.75">
      <c r="A2" s="336" t="s">
        <v>462</v>
      </c>
      <c r="B2" s="336"/>
      <c r="C2" s="336"/>
      <c r="D2" s="336"/>
      <c r="E2" s="336"/>
      <c r="F2" s="336"/>
    </row>
    <row r="3" spans="1:6" ht="13.5">
      <c r="A3" s="337" t="s">
        <v>48</v>
      </c>
      <c r="B3" s="337"/>
      <c r="C3" s="337"/>
      <c r="D3" s="337"/>
      <c r="E3" s="337"/>
      <c r="F3" s="337"/>
    </row>
    <row r="4" spans="1:6" ht="18" customHeight="1">
      <c r="A4" s="338" t="s">
        <v>952</v>
      </c>
      <c r="B4" s="338"/>
      <c r="C4" s="338"/>
      <c r="D4" s="338"/>
      <c r="E4" s="338"/>
      <c r="F4" s="338"/>
    </row>
    <row r="5" spans="1:6" ht="66" customHeight="1">
      <c r="A5" s="214" t="s">
        <v>27</v>
      </c>
      <c r="B5" s="214" t="s">
        <v>28</v>
      </c>
      <c r="C5" s="194" t="s">
        <v>643</v>
      </c>
      <c r="D5" s="194" t="s">
        <v>644</v>
      </c>
      <c r="E5" s="214" t="s">
        <v>645</v>
      </c>
      <c r="F5" s="194" t="s">
        <v>736</v>
      </c>
    </row>
    <row r="6" spans="1:6" ht="13.5">
      <c r="A6" s="335" t="s">
        <v>424</v>
      </c>
      <c r="B6" s="335"/>
      <c r="C6" s="335"/>
      <c r="D6" s="335"/>
      <c r="E6" s="335"/>
      <c r="F6" s="335"/>
    </row>
    <row r="7" spans="1:6" ht="13.5" customHeight="1">
      <c r="A7" s="195">
        <v>1</v>
      </c>
      <c r="B7" s="199" t="s">
        <v>737</v>
      </c>
      <c r="C7" s="200">
        <v>7646</v>
      </c>
      <c r="D7" s="200" t="s">
        <v>743</v>
      </c>
      <c r="E7" s="197" t="s">
        <v>646</v>
      </c>
      <c r="F7" s="201">
        <v>4242</v>
      </c>
    </row>
    <row r="8" spans="1:6" ht="13.5" customHeight="1">
      <c r="A8" s="195">
        <v>2</v>
      </c>
      <c r="B8" s="199" t="s">
        <v>738</v>
      </c>
      <c r="C8" s="200">
        <v>6565</v>
      </c>
      <c r="D8" s="200" t="s">
        <v>647</v>
      </c>
      <c r="E8" s="197" t="s">
        <v>646</v>
      </c>
      <c r="F8" s="201">
        <v>4056</v>
      </c>
    </row>
    <row r="9" spans="1:6" ht="13.5" customHeight="1">
      <c r="A9" s="195">
        <v>3</v>
      </c>
      <c r="B9" s="202" t="s">
        <v>519</v>
      </c>
      <c r="C9" s="203">
        <v>4174</v>
      </c>
      <c r="D9" s="203" t="s">
        <v>648</v>
      </c>
      <c r="E9" s="197" t="s">
        <v>646</v>
      </c>
      <c r="F9" s="201">
        <v>3000</v>
      </c>
    </row>
    <row r="10" spans="1:6" ht="13.5" customHeight="1">
      <c r="A10" s="195">
        <v>4</v>
      </c>
      <c r="B10" s="202" t="s">
        <v>520</v>
      </c>
      <c r="C10" s="200">
        <v>4691</v>
      </c>
      <c r="D10" s="200" t="s">
        <v>649</v>
      </c>
      <c r="E10" s="196" t="s">
        <v>650</v>
      </c>
      <c r="F10" s="204">
        <v>3930</v>
      </c>
    </row>
    <row r="11" spans="1:6" ht="13.5" customHeight="1">
      <c r="A11" s="195">
        <v>5</v>
      </c>
      <c r="B11" s="202" t="s">
        <v>521</v>
      </c>
      <c r="C11" s="200">
        <v>5377</v>
      </c>
      <c r="D11" s="200" t="s">
        <v>651</v>
      </c>
      <c r="E11" s="196" t="s">
        <v>650</v>
      </c>
      <c r="F11" s="204">
        <v>3600</v>
      </c>
    </row>
    <row r="12" spans="1:6" ht="13.5" customHeight="1">
      <c r="A12" s="195">
        <v>6</v>
      </c>
      <c r="B12" s="202" t="s">
        <v>522</v>
      </c>
      <c r="C12" s="200">
        <v>6392</v>
      </c>
      <c r="D12" s="200" t="s">
        <v>652</v>
      </c>
      <c r="E12" s="197" t="s">
        <v>653</v>
      </c>
      <c r="F12" s="204">
        <v>11400</v>
      </c>
    </row>
    <row r="13" spans="1:6" ht="13.5" customHeight="1">
      <c r="A13" s="195">
        <v>7</v>
      </c>
      <c r="B13" s="202" t="s">
        <v>523</v>
      </c>
      <c r="C13" s="200">
        <v>6826</v>
      </c>
      <c r="D13" s="200" t="s">
        <v>654</v>
      </c>
      <c r="E13" s="197" t="s">
        <v>653</v>
      </c>
      <c r="F13" s="204">
        <v>11400</v>
      </c>
    </row>
    <row r="14" spans="1:6" ht="13.5" customHeight="1">
      <c r="A14" s="195">
        <v>8</v>
      </c>
      <c r="B14" s="202" t="s">
        <v>525</v>
      </c>
      <c r="C14" s="200">
        <v>7228</v>
      </c>
      <c r="D14" s="200" t="s">
        <v>655</v>
      </c>
      <c r="E14" s="196" t="s">
        <v>656</v>
      </c>
      <c r="F14" s="204">
        <v>17400</v>
      </c>
    </row>
    <row r="15" spans="1:6" ht="26.25">
      <c r="A15" s="195">
        <v>9</v>
      </c>
      <c r="B15" s="202" t="s">
        <v>739</v>
      </c>
      <c r="C15" s="200" t="s">
        <v>354</v>
      </c>
      <c r="D15" s="205" t="s">
        <v>657</v>
      </c>
      <c r="E15" s="197" t="s">
        <v>658</v>
      </c>
      <c r="F15" s="204">
        <v>11400</v>
      </c>
    </row>
    <row r="16" spans="1:6" ht="13.5" customHeight="1">
      <c r="A16" s="195">
        <v>10</v>
      </c>
      <c r="B16" s="202" t="s">
        <v>526</v>
      </c>
      <c r="C16" s="200">
        <v>7234</v>
      </c>
      <c r="D16" s="200" t="s">
        <v>659</v>
      </c>
      <c r="E16" s="197" t="s">
        <v>660</v>
      </c>
      <c r="F16" s="204">
        <v>7800</v>
      </c>
    </row>
    <row r="17" spans="1:6" ht="13.5" customHeight="1">
      <c r="A17" s="195">
        <v>11</v>
      </c>
      <c r="B17" s="206" t="s">
        <v>514</v>
      </c>
      <c r="C17" s="203">
        <v>1081</v>
      </c>
      <c r="D17" s="203" t="s">
        <v>661</v>
      </c>
      <c r="E17" s="197" t="s">
        <v>660</v>
      </c>
      <c r="F17" s="201">
        <v>5760</v>
      </c>
    </row>
    <row r="18" spans="1:6" ht="13.5" customHeight="1">
      <c r="A18" s="195">
        <v>12</v>
      </c>
      <c r="B18" s="199" t="s">
        <v>515</v>
      </c>
      <c r="C18" s="203">
        <v>1692</v>
      </c>
      <c r="D18" s="203" t="s">
        <v>662</v>
      </c>
      <c r="E18" s="196" t="s">
        <v>663</v>
      </c>
      <c r="F18" s="201">
        <v>6600</v>
      </c>
    </row>
    <row r="19" spans="1:6" ht="13.5" customHeight="1">
      <c r="A19" s="195">
        <v>13</v>
      </c>
      <c r="B19" s="206" t="s">
        <v>740</v>
      </c>
      <c r="C19" s="203">
        <v>7761</v>
      </c>
      <c r="D19" s="203" t="s">
        <v>664</v>
      </c>
      <c r="E19" s="196" t="s">
        <v>665</v>
      </c>
      <c r="F19" s="201">
        <v>9600</v>
      </c>
    </row>
    <row r="20" spans="1:6" ht="13.5" customHeight="1">
      <c r="A20" s="195">
        <v>14</v>
      </c>
      <c r="B20" s="202" t="s">
        <v>517</v>
      </c>
      <c r="C20" s="200">
        <v>3640</v>
      </c>
      <c r="D20" s="200" t="s">
        <v>666</v>
      </c>
      <c r="E20" s="197" t="s">
        <v>667</v>
      </c>
      <c r="F20" s="204">
        <v>4158</v>
      </c>
    </row>
    <row r="21" spans="1:6" ht="13.5" customHeight="1">
      <c r="A21" s="195">
        <v>15</v>
      </c>
      <c r="B21" s="199" t="s">
        <v>518</v>
      </c>
      <c r="C21" s="203">
        <v>4052</v>
      </c>
      <c r="D21" s="203" t="s">
        <v>668</v>
      </c>
      <c r="E21" s="196" t="s">
        <v>665</v>
      </c>
      <c r="F21" s="201">
        <v>3120</v>
      </c>
    </row>
    <row r="22" spans="1:6" ht="13.5" customHeight="1">
      <c r="A22" s="195">
        <v>16</v>
      </c>
      <c r="B22" s="199" t="s">
        <v>741</v>
      </c>
      <c r="C22" s="200">
        <v>2307</v>
      </c>
      <c r="D22" s="200" t="s">
        <v>669</v>
      </c>
      <c r="E22" s="196" t="s">
        <v>665</v>
      </c>
      <c r="F22" s="201">
        <v>3120</v>
      </c>
    </row>
    <row r="23" spans="1:6" ht="13.5" customHeight="1">
      <c r="A23" s="195">
        <v>17</v>
      </c>
      <c r="B23" s="202" t="s">
        <v>742</v>
      </c>
      <c r="C23" s="200">
        <v>7702</v>
      </c>
      <c r="D23" s="200" t="s">
        <v>670</v>
      </c>
      <c r="E23" s="196" t="s">
        <v>671</v>
      </c>
      <c r="F23" s="204">
        <v>6600</v>
      </c>
    </row>
    <row r="24" spans="1:6" ht="13.5" customHeight="1">
      <c r="A24" s="195">
        <v>18</v>
      </c>
      <c r="B24" s="199" t="s">
        <v>513</v>
      </c>
      <c r="C24" s="203">
        <v>1071</v>
      </c>
      <c r="D24" s="203" t="s">
        <v>672</v>
      </c>
      <c r="E24" s="196" t="s">
        <v>671</v>
      </c>
      <c r="F24" s="201">
        <v>7200</v>
      </c>
    </row>
    <row r="25" spans="1:6" ht="13.5" customHeight="1">
      <c r="A25" s="195">
        <v>19</v>
      </c>
      <c r="B25" s="206" t="s">
        <v>516</v>
      </c>
      <c r="C25" s="203">
        <v>3457</v>
      </c>
      <c r="D25" s="203" t="s">
        <v>673</v>
      </c>
      <c r="E25" s="196" t="s">
        <v>674</v>
      </c>
      <c r="F25" s="201">
        <v>7800</v>
      </c>
    </row>
    <row r="26" spans="1:6" ht="13.5" customHeight="1">
      <c r="A26" s="335" t="s">
        <v>62</v>
      </c>
      <c r="B26" s="335"/>
      <c r="C26" s="335"/>
      <c r="D26" s="335"/>
      <c r="E26" s="335"/>
      <c r="F26" s="335"/>
    </row>
    <row r="27" spans="1:6" ht="13.5" customHeight="1">
      <c r="A27" s="195">
        <v>1</v>
      </c>
      <c r="B27" s="199" t="s">
        <v>534</v>
      </c>
      <c r="C27" s="203">
        <v>6387</v>
      </c>
      <c r="D27" s="195" t="s">
        <v>675</v>
      </c>
      <c r="E27" s="196" t="s">
        <v>676</v>
      </c>
      <c r="F27" s="201">
        <v>2988</v>
      </c>
    </row>
    <row r="28" spans="1:6" ht="13.5" customHeight="1">
      <c r="A28" s="195">
        <v>2</v>
      </c>
      <c r="B28" s="207" t="s">
        <v>744</v>
      </c>
      <c r="C28" s="200">
        <v>4173</v>
      </c>
      <c r="D28" s="200" t="s">
        <v>677</v>
      </c>
      <c r="E28" s="204" t="s">
        <v>646</v>
      </c>
      <c r="F28" s="201">
        <v>3600</v>
      </c>
    </row>
    <row r="29" spans="1:6" ht="13.5" customHeight="1">
      <c r="A29" s="195">
        <v>3</v>
      </c>
      <c r="B29" s="199" t="s">
        <v>535</v>
      </c>
      <c r="C29" s="195">
        <v>7445</v>
      </c>
      <c r="D29" s="195" t="s">
        <v>678</v>
      </c>
      <c r="E29" s="196" t="s">
        <v>650</v>
      </c>
      <c r="F29" s="201">
        <v>5400</v>
      </c>
    </row>
    <row r="30" spans="1:6" ht="13.5" customHeight="1">
      <c r="A30" s="195">
        <v>4</v>
      </c>
      <c r="B30" s="199" t="s">
        <v>529</v>
      </c>
      <c r="C30" s="203">
        <v>1720</v>
      </c>
      <c r="D30" s="195" t="s">
        <v>679</v>
      </c>
      <c r="E30" s="196" t="s">
        <v>650</v>
      </c>
      <c r="F30" s="201">
        <v>5400</v>
      </c>
    </row>
    <row r="31" spans="1:6" ht="13.5" customHeight="1">
      <c r="A31" s="195">
        <v>5</v>
      </c>
      <c r="B31" s="199" t="s">
        <v>523</v>
      </c>
      <c r="C31" s="203">
        <v>6827</v>
      </c>
      <c r="D31" s="195" t="s">
        <v>680</v>
      </c>
      <c r="E31" s="197" t="s">
        <v>653</v>
      </c>
      <c r="F31" s="201">
        <v>11400</v>
      </c>
    </row>
    <row r="32" spans="1:6" ht="13.5" customHeight="1">
      <c r="A32" s="195">
        <v>6</v>
      </c>
      <c r="B32" s="199" t="s">
        <v>636</v>
      </c>
      <c r="C32" s="203">
        <v>1718</v>
      </c>
      <c r="D32" s="195" t="s">
        <v>681</v>
      </c>
      <c r="E32" s="197" t="s">
        <v>653</v>
      </c>
      <c r="F32" s="201">
        <v>11400</v>
      </c>
    </row>
    <row r="33" spans="1:6" ht="13.5" customHeight="1">
      <c r="A33" s="195">
        <v>7</v>
      </c>
      <c r="B33" s="206" t="s">
        <v>745</v>
      </c>
      <c r="C33" s="203">
        <v>172</v>
      </c>
      <c r="D33" s="195" t="s">
        <v>682</v>
      </c>
      <c r="E33" s="195" t="s">
        <v>660</v>
      </c>
      <c r="F33" s="201">
        <v>5760</v>
      </c>
    </row>
    <row r="34" spans="1:6" ht="13.5" customHeight="1">
      <c r="A34" s="195">
        <v>8</v>
      </c>
      <c r="B34" s="199" t="s">
        <v>532</v>
      </c>
      <c r="C34" s="203">
        <v>2308</v>
      </c>
      <c r="D34" s="195" t="s">
        <v>683</v>
      </c>
      <c r="E34" s="197" t="s">
        <v>684</v>
      </c>
      <c r="F34" s="201">
        <v>7200</v>
      </c>
    </row>
    <row r="35" spans="1:6" ht="13.5" customHeight="1">
      <c r="A35" s="195">
        <v>9</v>
      </c>
      <c r="B35" s="199" t="s">
        <v>530</v>
      </c>
      <c r="C35" s="203">
        <v>1721</v>
      </c>
      <c r="D35" s="195" t="s">
        <v>685</v>
      </c>
      <c r="E35" s="196" t="s">
        <v>686</v>
      </c>
      <c r="F35" s="201">
        <v>6600</v>
      </c>
    </row>
    <row r="36" spans="1:6" ht="26.25">
      <c r="A36" s="195">
        <v>10</v>
      </c>
      <c r="B36" s="199" t="s">
        <v>531</v>
      </c>
      <c r="C36" s="203">
        <v>1890</v>
      </c>
      <c r="D36" s="195" t="s">
        <v>687</v>
      </c>
      <c r="E36" s="197" t="s">
        <v>688</v>
      </c>
      <c r="F36" s="201">
        <v>6600</v>
      </c>
    </row>
    <row r="37" spans="1:6" ht="12.75">
      <c r="A37" s="195">
        <v>11</v>
      </c>
      <c r="B37" s="199" t="s">
        <v>528</v>
      </c>
      <c r="C37" s="203">
        <v>1719</v>
      </c>
      <c r="D37" s="195" t="s">
        <v>689</v>
      </c>
      <c r="E37" s="196" t="s">
        <v>690</v>
      </c>
      <c r="F37" s="201">
        <v>5160</v>
      </c>
    </row>
    <row r="38" spans="1:6" ht="13.5" customHeight="1">
      <c r="A38" s="195">
        <v>12</v>
      </c>
      <c r="B38" s="207" t="s">
        <v>524</v>
      </c>
      <c r="C38" s="200">
        <v>6870</v>
      </c>
      <c r="D38" s="200" t="s">
        <v>691</v>
      </c>
      <c r="E38" s="210" t="s">
        <v>671</v>
      </c>
      <c r="F38" s="204">
        <v>6600</v>
      </c>
    </row>
    <row r="39" spans="1:6" ht="13.5" customHeight="1">
      <c r="A39" s="195">
        <v>13</v>
      </c>
      <c r="B39" s="208" t="s">
        <v>533</v>
      </c>
      <c r="C39" s="203">
        <v>3531</v>
      </c>
      <c r="D39" s="195" t="s">
        <v>692</v>
      </c>
      <c r="E39" s="196" t="s">
        <v>665</v>
      </c>
      <c r="F39" s="201">
        <v>3672</v>
      </c>
    </row>
    <row r="40" spans="1:6" ht="13.5" customHeight="1">
      <c r="A40" s="195">
        <v>14</v>
      </c>
      <c r="B40" s="206" t="s">
        <v>527</v>
      </c>
      <c r="C40" s="203">
        <v>1064</v>
      </c>
      <c r="D40" s="195" t="s">
        <v>693</v>
      </c>
      <c r="E40" s="196" t="s">
        <v>674</v>
      </c>
      <c r="F40" s="201">
        <v>7800</v>
      </c>
    </row>
    <row r="41" spans="1:6" ht="13.5" customHeight="1">
      <c r="A41" s="335" t="s">
        <v>49</v>
      </c>
      <c r="B41" s="335"/>
      <c r="C41" s="335"/>
      <c r="D41" s="335"/>
      <c r="E41" s="335"/>
      <c r="F41" s="335"/>
    </row>
    <row r="42" spans="1:6" ht="13.5" customHeight="1">
      <c r="A42" s="195">
        <v>1</v>
      </c>
      <c r="B42" s="215" t="s">
        <v>746</v>
      </c>
      <c r="C42" s="203">
        <v>7922</v>
      </c>
      <c r="D42" s="209" t="s">
        <v>694</v>
      </c>
      <c r="E42" s="210" t="s">
        <v>646</v>
      </c>
      <c r="F42" s="201">
        <v>4068</v>
      </c>
    </row>
    <row r="43" spans="1:6" ht="13.5" customHeight="1">
      <c r="A43" s="195">
        <v>2</v>
      </c>
      <c r="B43" s="215" t="s">
        <v>747</v>
      </c>
      <c r="C43" s="203">
        <v>6096</v>
      </c>
      <c r="D43" s="195" t="s">
        <v>695</v>
      </c>
      <c r="E43" s="196" t="s">
        <v>650</v>
      </c>
      <c r="F43" s="201">
        <v>3840</v>
      </c>
    </row>
    <row r="44" spans="1:6" ht="13.5" customHeight="1">
      <c r="A44" s="195">
        <v>3</v>
      </c>
      <c r="B44" s="211" t="s">
        <v>536</v>
      </c>
      <c r="C44" s="203">
        <v>4219</v>
      </c>
      <c r="D44" s="195" t="s">
        <v>696</v>
      </c>
      <c r="E44" s="196" t="s">
        <v>650</v>
      </c>
      <c r="F44" s="201">
        <v>5760</v>
      </c>
    </row>
    <row r="45" spans="1:6" ht="13.5" customHeight="1">
      <c r="A45" s="195">
        <v>4</v>
      </c>
      <c r="B45" s="215" t="s">
        <v>537</v>
      </c>
      <c r="C45" s="203">
        <v>4324</v>
      </c>
      <c r="D45" s="203" t="s">
        <v>697</v>
      </c>
      <c r="E45" s="196" t="s">
        <v>674</v>
      </c>
      <c r="F45" s="201">
        <v>7200</v>
      </c>
    </row>
    <row r="46" spans="1:6" ht="13.5" customHeight="1" thickBot="1">
      <c r="A46" s="335" t="s">
        <v>71</v>
      </c>
      <c r="B46" s="335"/>
      <c r="C46" s="335"/>
      <c r="D46" s="335"/>
      <c r="E46" s="335"/>
      <c r="F46" s="335"/>
    </row>
    <row r="47" spans="1:6" ht="13.5" customHeight="1">
      <c r="A47" s="195">
        <v>1</v>
      </c>
      <c r="B47" s="206" t="s">
        <v>748</v>
      </c>
      <c r="C47" s="203">
        <v>7274</v>
      </c>
      <c r="D47" s="195" t="s">
        <v>698</v>
      </c>
      <c r="E47" s="339" t="s">
        <v>646</v>
      </c>
      <c r="F47" s="201">
        <v>3882</v>
      </c>
    </row>
    <row r="48" spans="1:6" ht="13.5" customHeight="1">
      <c r="A48" s="195">
        <v>2</v>
      </c>
      <c r="B48" s="206" t="s">
        <v>749</v>
      </c>
      <c r="C48" s="203">
        <v>7919</v>
      </c>
      <c r="D48" s="209" t="s">
        <v>699</v>
      </c>
      <c r="E48" s="340"/>
      <c r="F48" s="201">
        <v>3996</v>
      </c>
    </row>
    <row r="49" spans="1:6" ht="13.5" customHeight="1">
      <c r="A49" s="195">
        <v>3</v>
      </c>
      <c r="B49" s="206" t="s">
        <v>750</v>
      </c>
      <c r="C49" s="203">
        <v>7918</v>
      </c>
      <c r="D49" s="209" t="s">
        <v>700</v>
      </c>
      <c r="E49" s="232" t="s">
        <v>650</v>
      </c>
      <c r="F49" s="201">
        <v>3990</v>
      </c>
    </row>
    <row r="50" spans="1:6" ht="13.5" customHeight="1">
      <c r="A50" s="195">
        <v>4</v>
      </c>
      <c r="B50" s="206" t="s">
        <v>539</v>
      </c>
      <c r="C50" s="203">
        <v>3536</v>
      </c>
      <c r="D50" s="195" t="s">
        <v>701</v>
      </c>
      <c r="E50" s="233" t="s">
        <v>653</v>
      </c>
      <c r="F50" s="201">
        <v>11400</v>
      </c>
    </row>
    <row r="51" spans="1:6" ht="13.5" customHeight="1">
      <c r="A51" s="195">
        <v>5</v>
      </c>
      <c r="B51" s="206" t="s">
        <v>751</v>
      </c>
      <c r="C51" s="203" t="s">
        <v>752</v>
      </c>
      <c r="D51" s="195" t="s">
        <v>702</v>
      </c>
      <c r="E51" s="238" t="s">
        <v>660</v>
      </c>
      <c r="F51" s="201">
        <v>12000</v>
      </c>
    </row>
    <row r="52" spans="1:6" ht="39">
      <c r="A52" s="195">
        <v>6</v>
      </c>
      <c r="B52" s="199" t="s">
        <v>909</v>
      </c>
      <c r="C52" s="203" t="s">
        <v>923</v>
      </c>
      <c r="D52" s="195" t="s">
        <v>936</v>
      </c>
      <c r="E52" s="238" t="s">
        <v>660</v>
      </c>
      <c r="F52" s="201">
        <v>12000</v>
      </c>
    </row>
    <row r="53" spans="1:6" ht="39">
      <c r="A53" s="195">
        <v>7</v>
      </c>
      <c r="B53" s="199" t="s">
        <v>910</v>
      </c>
      <c r="C53" s="203" t="s">
        <v>924</v>
      </c>
      <c r="D53" s="195" t="s">
        <v>937</v>
      </c>
      <c r="E53" s="238" t="s">
        <v>660</v>
      </c>
      <c r="F53" s="201">
        <v>12000</v>
      </c>
    </row>
    <row r="54" spans="1:6" ht="12.75" customHeight="1">
      <c r="A54" s="195">
        <v>8</v>
      </c>
      <c r="B54" s="199" t="s">
        <v>541</v>
      </c>
      <c r="C54" s="203">
        <v>6875</v>
      </c>
      <c r="D54" s="195" t="s">
        <v>703</v>
      </c>
      <c r="E54" s="238" t="s">
        <v>660</v>
      </c>
      <c r="F54" s="201">
        <v>5520</v>
      </c>
    </row>
    <row r="55" spans="1:6" ht="13.5">
      <c r="A55" s="195">
        <v>9</v>
      </c>
      <c r="B55" s="199" t="s">
        <v>753</v>
      </c>
      <c r="C55" s="203">
        <v>6862</v>
      </c>
      <c r="D55" s="195" t="s">
        <v>704</v>
      </c>
      <c r="E55" s="232" t="s">
        <v>656</v>
      </c>
      <c r="F55" s="201">
        <v>15600</v>
      </c>
    </row>
    <row r="56" spans="1:6" ht="26.25">
      <c r="A56" s="195">
        <v>10</v>
      </c>
      <c r="B56" s="199" t="s">
        <v>754</v>
      </c>
      <c r="C56" s="203" t="s">
        <v>755</v>
      </c>
      <c r="D56" s="195" t="s">
        <v>705</v>
      </c>
      <c r="E56" s="239" t="s">
        <v>950</v>
      </c>
      <c r="F56" s="201">
        <v>12600</v>
      </c>
    </row>
    <row r="57" spans="1:6" ht="26.25">
      <c r="A57" s="195">
        <v>11</v>
      </c>
      <c r="B57" s="199" t="s">
        <v>756</v>
      </c>
      <c r="C57" s="203" t="s">
        <v>757</v>
      </c>
      <c r="D57" s="195" t="s">
        <v>706</v>
      </c>
      <c r="E57" s="239" t="s">
        <v>950</v>
      </c>
      <c r="F57" s="201">
        <v>12600</v>
      </c>
    </row>
    <row r="58" spans="1:6" ht="26.25">
      <c r="A58" s="195">
        <v>12</v>
      </c>
      <c r="B58" s="199" t="s">
        <v>758</v>
      </c>
      <c r="C58" s="203" t="s">
        <v>759</v>
      </c>
      <c r="D58" s="195" t="s">
        <v>707</v>
      </c>
      <c r="E58" s="239" t="s">
        <v>950</v>
      </c>
      <c r="F58" s="201">
        <v>12600</v>
      </c>
    </row>
    <row r="59" spans="1:6" ht="26.25">
      <c r="A59" s="195">
        <v>13</v>
      </c>
      <c r="B59" s="199" t="s">
        <v>760</v>
      </c>
      <c r="C59" s="203" t="s">
        <v>761</v>
      </c>
      <c r="D59" s="195" t="s">
        <v>708</v>
      </c>
      <c r="E59" s="239" t="s">
        <v>950</v>
      </c>
      <c r="F59" s="201">
        <v>12000</v>
      </c>
    </row>
    <row r="60" spans="1:6" ht="26.25">
      <c r="A60" s="195">
        <v>14</v>
      </c>
      <c r="B60" s="199" t="s">
        <v>762</v>
      </c>
      <c r="C60" s="203" t="s">
        <v>763</v>
      </c>
      <c r="D60" s="195" t="s">
        <v>709</v>
      </c>
      <c r="E60" s="239" t="s">
        <v>950</v>
      </c>
      <c r="F60" s="201">
        <v>12000</v>
      </c>
    </row>
    <row r="61" spans="1:6" ht="26.25">
      <c r="A61" s="195">
        <v>15</v>
      </c>
      <c r="B61" s="199" t="s">
        <v>764</v>
      </c>
      <c r="C61" s="203" t="s">
        <v>765</v>
      </c>
      <c r="D61" s="195" t="s">
        <v>710</v>
      </c>
      <c r="E61" s="239" t="s">
        <v>950</v>
      </c>
      <c r="F61" s="201">
        <v>12000</v>
      </c>
    </row>
    <row r="62" spans="1:6" ht="39">
      <c r="A62" s="195">
        <v>16</v>
      </c>
      <c r="B62" s="199" t="s">
        <v>911</v>
      </c>
      <c r="C62" s="203" t="s">
        <v>925</v>
      </c>
      <c r="D62" s="195" t="s">
        <v>938</v>
      </c>
      <c r="E62" s="239" t="s">
        <v>950</v>
      </c>
      <c r="F62" s="201">
        <v>12600</v>
      </c>
    </row>
    <row r="63" spans="1:6" ht="39">
      <c r="A63" s="195">
        <v>17</v>
      </c>
      <c r="B63" s="199" t="s">
        <v>912</v>
      </c>
      <c r="C63" s="203" t="s">
        <v>926</v>
      </c>
      <c r="D63" s="195" t="s">
        <v>939</v>
      </c>
      <c r="E63" s="239" t="s">
        <v>950</v>
      </c>
      <c r="F63" s="201">
        <v>12600</v>
      </c>
    </row>
    <row r="64" spans="1:6" ht="39">
      <c r="A64" s="195">
        <v>18</v>
      </c>
      <c r="B64" s="199" t="s">
        <v>913</v>
      </c>
      <c r="C64" s="203" t="s">
        <v>927</v>
      </c>
      <c r="D64" s="195" t="s">
        <v>940</v>
      </c>
      <c r="E64" s="239" t="s">
        <v>950</v>
      </c>
      <c r="F64" s="201">
        <v>12600</v>
      </c>
    </row>
    <row r="65" spans="1:6" ht="39">
      <c r="A65" s="195">
        <v>19</v>
      </c>
      <c r="B65" s="199" t="s">
        <v>914</v>
      </c>
      <c r="C65" s="203" t="s">
        <v>928</v>
      </c>
      <c r="D65" s="195" t="s">
        <v>941</v>
      </c>
      <c r="E65" s="239" t="s">
        <v>950</v>
      </c>
      <c r="F65" s="201">
        <v>12600</v>
      </c>
    </row>
    <row r="66" spans="1:6" ht="39">
      <c r="A66" s="195">
        <v>20</v>
      </c>
      <c r="B66" s="199" t="s">
        <v>915</v>
      </c>
      <c r="C66" s="203" t="s">
        <v>929</v>
      </c>
      <c r="D66" s="195" t="s">
        <v>942</v>
      </c>
      <c r="E66" s="239" t="s">
        <v>950</v>
      </c>
      <c r="F66" s="201">
        <v>12600</v>
      </c>
    </row>
    <row r="67" spans="1:6" ht="39">
      <c r="A67" s="195">
        <v>21</v>
      </c>
      <c r="B67" s="206" t="s">
        <v>916</v>
      </c>
      <c r="C67" s="203" t="s">
        <v>930</v>
      </c>
      <c r="D67" s="195" t="s">
        <v>943</v>
      </c>
      <c r="E67" s="239" t="s">
        <v>950</v>
      </c>
      <c r="F67" s="201">
        <v>12600</v>
      </c>
    </row>
    <row r="68" spans="1:6" ht="39">
      <c r="A68" s="195">
        <v>22</v>
      </c>
      <c r="B68" s="206" t="s">
        <v>917</v>
      </c>
      <c r="C68" s="203" t="s">
        <v>931</v>
      </c>
      <c r="D68" s="195" t="s">
        <v>944</v>
      </c>
      <c r="E68" s="239" t="s">
        <v>950</v>
      </c>
      <c r="F68" s="201">
        <v>12600</v>
      </c>
    </row>
    <row r="69" spans="1:6" ht="39">
      <c r="A69" s="195">
        <v>23</v>
      </c>
      <c r="B69" s="206" t="s">
        <v>918</v>
      </c>
      <c r="C69" s="203" t="s">
        <v>932</v>
      </c>
      <c r="D69" s="195" t="s">
        <v>945</v>
      </c>
      <c r="E69" s="239" t="s">
        <v>950</v>
      </c>
      <c r="F69" s="201">
        <v>12600</v>
      </c>
    </row>
    <row r="70" spans="1:6" ht="39">
      <c r="A70" s="195">
        <v>24</v>
      </c>
      <c r="B70" s="206" t="s">
        <v>919</v>
      </c>
      <c r="C70" s="203" t="s">
        <v>933</v>
      </c>
      <c r="D70" s="195" t="s">
        <v>946</v>
      </c>
      <c r="E70" s="239" t="s">
        <v>950</v>
      </c>
      <c r="F70" s="201">
        <v>12600</v>
      </c>
    </row>
    <row r="71" spans="1:6" ht="39">
      <c r="A71" s="195">
        <v>25</v>
      </c>
      <c r="B71" s="206" t="s">
        <v>920</v>
      </c>
      <c r="C71" s="203" t="s">
        <v>934</v>
      </c>
      <c r="D71" s="195" t="s">
        <v>947</v>
      </c>
      <c r="E71" s="239" t="s">
        <v>950</v>
      </c>
      <c r="F71" s="201">
        <v>12600</v>
      </c>
    </row>
    <row r="72" spans="1:6" ht="39">
      <c r="A72" s="195">
        <v>26</v>
      </c>
      <c r="B72" s="206" t="s">
        <v>921</v>
      </c>
      <c r="C72" s="203" t="s">
        <v>935</v>
      </c>
      <c r="D72" s="195" t="s">
        <v>948</v>
      </c>
      <c r="E72" s="239" t="s">
        <v>950</v>
      </c>
      <c r="F72" s="201">
        <v>12600</v>
      </c>
    </row>
    <row r="73" spans="1:6" ht="27">
      <c r="A73" s="195">
        <v>27</v>
      </c>
      <c r="B73" s="206" t="s">
        <v>922</v>
      </c>
      <c r="C73" s="203">
        <v>8068</v>
      </c>
      <c r="D73" s="195" t="s">
        <v>949</v>
      </c>
      <c r="E73" s="234" t="s">
        <v>951</v>
      </c>
      <c r="F73" s="201">
        <v>12600</v>
      </c>
    </row>
    <row r="74" spans="1:6" ht="13.5" customHeight="1">
      <c r="A74" s="195">
        <v>28</v>
      </c>
      <c r="B74" s="206" t="s">
        <v>540</v>
      </c>
      <c r="C74" s="203">
        <v>6196</v>
      </c>
      <c r="D74" s="195" t="s">
        <v>711</v>
      </c>
      <c r="E74" s="232" t="s">
        <v>665</v>
      </c>
      <c r="F74" s="201">
        <v>11400</v>
      </c>
    </row>
    <row r="75" spans="1:6" ht="13.5" customHeight="1">
      <c r="A75" s="195">
        <v>29</v>
      </c>
      <c r="B75" s="199" t="s">
        <v>542</v>
      </c>
      <c r="C75" s="203">
        <v>6877</v>
      </c>
      <c r="D75" s="195" t="s">
        <v>712</v>
      </c>
      <c r="E75" s="235" t="s">
        <v>674</v>
      </c>
      <c r="F75" s="201">
        <v>7800</v>
      </c>
    </row>
    <row r="76" spans="1:6" ht="13.5" customHeight="1">
      <c r="A76" s="195">
        <v>30</v>
      </c>
      <c r="B76" s="206" t="s">
        <v>744</v>
      </c>
      <c r="C76" s="203" t="s">
        <v>766</v>
      </c>
      <c r="D76" s="195" t="s">
        <v>713</v>
      </c>
      <c r="E76" s="236" t="s">
        <v>646</v>
      </c>
      <c r="F76" s="201">
        <v>3708</v>
      </c>
    </row>
    <row r="77" spans="1:6" ht="13.5" customHeight="1" thickBot="1">
      <c r="A77" s="195">
        <v>31</v>
      </c>
      <c r="B77" s="206" t="s">
        <v>538</v>
      </c>
      <c r="C77" s="203">
        <v>4457</v>
      </c>
      <c r="D77" s="195" t="s">
        <v>714</v>
      </c>
      <c r="E77" s="237" t="s">
        <v>674</v>
      </c>
      <c r="F77" s="201">
        <v>7200</v>
      </c>
    </row>
    <row r="78" spans="1:6" ht="13.5" customHeight="1">
      <c r="A78" s="335" t="s">
        <v>715</v>
      </c>
      <c r="B78" s="335"/>
      <c r="C78" s="335"/>
      <c r="D78" s="335"/>
      <c r="E78" s="335"/>
      <c r="F78" s="335"/>
    </row>
    <row r="79" spans="1:6" ht="13.5" customHeight="1">
      <c r="A79" s="195">
        <v>1</v>
      </c>
      <c r="B79" s="215" t="s">
        <v>767</v>
      </c>
      <c r="C79" s="203">
        <v>7921</v>
      </c>
      <c r="D79" s="195" t="s">
        <v>716</v>
      </c>
      <c r="E79" s="209" t="s">
        <v>646</v>
      </c>
      <c r="F79" s="201">
        <v>3600</v>
      </c>
    </row>
    <row r="80" spans="1:6" ht="13.5" customHeight="1">
      <c r="A80" s="195">
        <v>2</v>
      </c>
      <c r="B80" s="211" t="s">
        <v>523</v>
      </c>
      <c r="C80" s="203">
        <v>6830</v>
      </c>
      <c r="D80" s="195" t="s">
        <v>717</v>
      </c>
      <c r="E80" s="209" t="s">
        <v>653</v>
      </c>
      <c r="F80" s="201">
        <v>10800</v>
      </c>
    </row>
    <row r="81" spans="1:6" ht="13.5" customHeight="1">
      <c r="A81" s="335" t="s">
        <v>34</v>
      </c>
      <c r="B81" s="335"/>
      <c r="C81" s="335"/>
      <c r="D81" s="335"/>
      <c r="E81" s="335"/>
      <c r="F81" s="335"/>
    </row>
    <row r="82" spans="1:6" ht="13.5" customHeight="1">
      <c r="A82" s="195">
        <v>1</v>
      </c>
      <c r="B82" s="207" t="s">
        <v>768</v>
      </c>
      <c r="C82" s="200">
        <v>6045</v>
      </c>
      <c r="D82" s="200" t="s">
        <v>718</v>
      </c>
      <c r="E82" s="196" t="s">
        <v>676</v>
      </c>
      <c r="F82" s="201">
        <v>4866</v>
      </c>
    </row>
    <row r="83" spans="1:6" ht="13.5" customHeight="1">
      <c r="A83" s="195">
        <v>2</v>
      </c>
      <c r="B83" s="206" t="s">
        <v>769</v>
      </c>
      <c r="C83" s="203">
        <v>7770</v>
      </c>
      <c r="D83" s="203" t="s">
        <v>719</v>
      </c>
      <c r="E83" s="196" t="s">
        <v>650</v>
      </c>
      <c r="F83" s="201">
        <v>3828</v>
      </c>
    </row>
    <row r="84" spans="1:6" ht="13.5" customHeight="1">
      <c r="A84" s="195">
        <v>3</v>
      </c>
      <c r="B84" s="207" t="s">
        <v>520</v>
      </c>
      <c r="C84" s="200">
        <v>5388</v>
      </c>
      <c r="D84" s="200" t="s">
        <v>720</v>
      </c>
      <c r="E84" s="196" t="s">
        <v>650</v>
      </c>
      <c r="F84" s="201">
        <v>4440</v>
      </c>
    </row>
    <row r="85" spans="1:6" ht="13.5" customHeight="1">
      <c r="A85" s="195">
        <v>4</v>
      </c>
      <c r="B85" s="206" t="s">
        <v>770</v>
      </c>
      <c r="C85" s="203">
        <v>7741</v>
      </c>
      <c r="D85" s="203" t="s">
        <v>721</v>
      </c>
      <c r="E85" s="196" t="s">
        <v>650</v>
      </c>
      <c r="F85" s="201">
        <v>3930</v>
      </c>
    </row>
    <row r="86" spans="1:6" ht="13.5" customHeight="1">
      <c r="A86" s="195">
        <v>5</v>
      </c>
      <c r="B86" s="199" t="s">
        <v>545</v>
      </c>
      <c r="C86" s="203">
        <v>6838</v>
      </c>
      <c r="D86" s="203" t="s">
        <v>722</v>
      </c>
      <c r="E86" s="196" t="s">
        <v>653</v>
      </c>
      <c r="F86" s="201">
        <v>12000</v>
      </c>
    </row>
    <row r="87" spans="1:6" ht="13.5" customHeight="1">
      <c r="A87" s="195">
        <v>6</v>
      </c>
      <c r="B87" s="206" t="s">
        <v>526</v>
      </c>
      <c r="C87" s="203">
        <v>7236</v>
      </c>
      <c r="D87" s="203" t="s">
        <v>723</v>
      </c>
      <c r="E87" s="196" t="s">
        <v>660</v>
      </c>
      <c r="F87" s="201">
        <v>9600</v>
      </c>
    </row>
    <row r="88" spans="1:6" ht="13.5" customHeight="1">
      <c r="A88" s="195">
        <v>7</v>
      </c>
      <c r="B88" s="206" t="s">
        <v>771</v>
      </c>
      <c r="C88" s="203">
        <v>7230</v>
      </c>
      <c r="D88" s="209" t="s">
        <v>724</v>
      </c>
      <c r="E88" s="196" t="s">
        <v>660</v>
      </c>
      <c r="F88" s="201">
        <v>6000</v>
      </c>
    </row>
    <row r="89" spans="1:6" ht="26.25">
      <c r="A89" s="195">
        <v>8</v>
      </c>
      <c r="B89" s="206" t="s">
        <v>544</v>
      </c>
      <c r="C89" s="203" t="s">
        <v>549</v>
      </c>
      <c r="D89" s="212" t="s">
        <v>725</v>
      </c>
      <c r="E89" s="196" t="s">
        <v>660</v>
      </c>
      <c r="F89" s="201">
        <v>11400</v>
      </c>
    </row>
    <row r="90" spans="1:6" ht="27" customHeight="1">
      <c r="A90" s="195">
        <v>9</v>
      </c>
      <c r="B90" s="206" t="s">
        <v>772</v>
      </c>
      <c r="C90" s="203">
        <v>7453</v>
      </c>
      <c r="D90" s="209" t="s">
        <v>726</v>
      </c>
      <c r="E90" s="197" t="s">
        <v>776</v>
      </c>
      <c r="F90" s="201">
        <v>5880</v>
      </c>
    </row>
    <row r="91" spans="1:6" ht="13.5" customHeight="1">
      <c r="A91" s="195">
        <v>10</v>
      </c>
      <c r="B91" s="199" t="s">
        <v>546</v>
      </c>
      <c r="C91" s="203">
        <v>6863</v>
      </c>
      <c r="D91" s="203" t="s">
        <v>727</v>
      </c>
      <c r="E91" s="196" t="s">
        <v>656</v>
      </c>
      <c r="F91" s="201">
        <v>15600</v>
      </c>
    </row>
    <row r="92" spans="1:6" ht="13.5" customHeight="1">
      <c r="A92" s="195">
        <v>11</v>
      </c>
      <c r="B92" s="199" t="s">
        <v>773</v>
      </c>
      <c r="C92" s="203">
        <v>7233</v>
      </c>
      <c r="D92" s="203" t="s">
        <v>728</v>
      </c>
      <c r="E92" s="196" t="s">
        <v>656</v>
      </c>
      <c r="F92" s="201">
        <v>13200</v>
      </c>
    </row>
    <row r="93" spans="1:6" ht="13.5" customHeight="1">
      <c r="A93" s="195">
        <v>12</v>
      </c>
      <c r="B93" s="207" t="s">
        <v>559</v>
      </c>
      <c r="C93" s="200">
        <v>6152</v>
      </c>
      <c r="D93" s="200" t="s">
        <v>729</v>
      </c>
      <c r="E93" s="196" t="s">
        <v>665</v>
      </c>
      <c r="F93" s="201">
        <v>9600</v>
      </c>
    </row>
    <row r="94" spans="1:6" ht="13.5" customHeight="1">
      <c r="A94" s="195">
        <v>13</v>
      </c>
      <c r="B94" s="207" t="s">
        <v>543</v>
      </c>
      <c r="C94" s="200">
        <v>1076</v>
      </c>
      <c r="D94" s="200" t="s">
        <v>730</v>
      </c>
      <c r="E94" s="196" t="s">
        <v>665</v>
      </c>
      <c r="F94" s="201">
        <v>4962</v>
      </c>
    </row>
    <row r="95" spans="1:6" ht="13.5" customHeight="1">
      <c r="A95" s="195">
        <v>14</v>
      </c>
      <c r="B95" s="206" t="s">
        <v>774</v>
      </c>
      <c r="C95" s="203">
        <v>6878</v>
      </c>
      <c r="D95" s="203" t="s">
        <v>731</v>
      </c>
      <c r="E95" s="196" t="s">
        <v>674</v>
      </c>
      <c r="F95" s="201">
        <v>7800</v>
      </c>
    </row>
    <row r="96" spans="1:6" ht="13.5" customHeight="1">
      <c r="A96" s="195">
        <v>15</v>
      </c>
      <c r="B96" s="199" t="s">
        <v>547</v>
      </c>
      <c r="C96" s="203">
        <v>7249</v>
      </c>
      <c r="D96" s="203" t="s">
        <v>732</v>
      </c>
      <c r="E96" s="196" t="s">
        <v>674</v>
      </c>
      <c r="F96" s="201">
        <v>25500</v>
      </c>
    </row>
    <row r="97" spans="1:6" ht="13.5" customHeight="1">
      <c r="A97" s="335" t="s">
        <v>63</v>
      </c>
      <c r="B97" s="335"/>
      <c r="C97" s="335"/>
      <c r="D97" s="335"/>
      <c r="E97" s="335"/>
      <c r="F97" s="335"/>
    </row>
    <row r="98" spans="1:6" ht="13.5" customHeight="1">
      <c r="A98" s="195">
        <v>1</v>
      </c>
      <c r="B98" s="215" t="s">
        <v>775</v>
      </c>
      <c r="C98" s="203">
        <v>7920</v>
      </c>
      <c r="D98" s="195" t="s">
        <v>733</v>
      </c>
      <c r="E98" s="209" t="s">
        <v>646</v>
      </c>
      <c r="F98" s="201">
        <v>3582</v>
      </c>
    </row>
    <row r="99" spans="1:6" ht="13.5" customHeight="1">
      <c r="A99" s="195">
        <v>2</v>
      </c>
      <c r="B99" s="211" t="s">
        <v>548</v>
      </c>
      <c r="C99" s="203">
        <v>6900</v>
      </c>
      <c r="D99" s="203" t="s">
        <v>734</v>
      </c>
      <c r="E99" s="196" t="s">
        <v>777</v>
      </c>
      <c r="F99" s="201">
        <v>10800</v>
      </c>
    </row>
    <row r="100" spans="1:6" ht="12.75">
      <c r="A100" s="7"/>
      <c r="B100" s="7"/>
      <c r="C100" s="7"/>
      <c r="D100" s="7"/>
      <c r="E100" s="216"/>
      <c r="F100" s="7"/>
    </row>
    <row r="101" spans="1:6" ht="12.75">
      <c r="A101" s="7"/>
      <c r="B101" s="213" t="s">
        <v>735</v>
      </c>
      <c r="C101" s="7"/>
      <c r="D101" s="7"/>
      <c r="E101" s="216"/>
      <c r="F101" s="7"/>
    </row>
  </sheetData>
  <sheetProtection password="D0BC" sheet="1"/>
  <mergeCells count="12">
    <mergeCell ref="A6:F6"/>
    <mergeCell ref="E47:E48"/>
    <mergeCell ref="A97:F97"/>
    <mergeCell ref="A1:F1"/>
    <mergeCell ref="A2:F2"/>
    <mergeCell ref="A3:F3"/>
    <mergeCell ref="A4:F4"/>
    <mergeCell ref="A78:F78"/>
    <mergeCell ref="A81:F81"/>
    <mergeCell ref="A26:F26"/>
    <mergeCell ref="A41:F41"/>
    <mergeCell ref="A46:F4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2020-10-05T22:13:36Z</cp:lastPrinted>
  <dcterms:created xsi:type="dcterms:W3CDTF">2008-05-18T22:15:43Z</dcterms:created>
  <dcterms:modified xsi:type="dcterms:W3CDTF">2022-05-24T03:31:49Z</dcterms:modified>
  <cp:category/>
  <cp:version/>
  <cp:contentType/>
  <cp:contentStatus/>
</cp:coreProperties>
</file>